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6505"/>
  <workbookPr/>
  <mc:AlternateContent xmlns:mc="http://schemas.openxmlformats.org/markup-compatibility/2006">
    <mc:Choice Requires="x15">
      <x15ac:absPath xmlns:x15ac="http://schemas.microsoft.com/office/spreadsheetml/2010/11/ac" url="/Users/jbleck/Dropbox/Book Project With Nic/2nd Draft/NewestVersions/RevisionsSummer2017/Chapter7Revisions/"/>
    </mc:Choice>
  </mc:AlternateContent>
  <bookViews>
    <workbookView xWindow="0" yWindow="460" windowWidth="25600" windowHeight="14620" firstSheet="3" activeTab="10"/>
  </bookViews>
  <sheets>
    <sheet name="Attend Demonstration" sheetId="1" r:id="rId1"/>
    <sheet name="Interest in Politics" sheetId="2" r:id="rId2"/>
    <sheet name="Name Local Councilor " sheetId="6" r:id="rId3"/>
    <sheet name="Name MP" sheetId="7" r:id="rId4"/>
    <sheet name="Name Finance Minister" sheetId="8" r:id="rId5"/>
    <sheet name="Radio News" sheetId="3" r:id="rId6"/>
    <sheet name="Television News" sheetId="4" r:id="rId7"/>
    <sheet name="Internet News" sheetId="5" r:id="rId8"/>
    <sheet name="Discuss Political Matters" sheetId="9" r:id="rId9"/>
    <sheet name="Attend Community Meeting" sheetId="10" r:id="rId10"/>
    <sheet name="Membership in Development Asc." sheetId="12" r:id="rId11"/>
  </sheet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I19" i="10" l="1"/>
  <c r="O19" i="10"/>
  <c r="M19" i="10"/>
  <c r="L19" i="10"/>
  <c r="K19" i="10"/>
  <c r="J19" i="10"/>
  <c r="R19" i="10"/>
  <c r="Q19" i="10"/>
  <c r="H19" i="10"/>
  <c r="G19" i="10"/>
  <c r="F19" i="10"/>
  <c r="E19" i="10"/>
  <c r="P19" i="10"/>
  <c r="D19" i="10"/>
  <c r="C45" i="12"/>
  <c r="D45" i="12"/>
  <c r="E45" i="12"/>
  <c r="F45" i="12"/>
  <c r="G45" i="12"/>
  <c r="H45" i="12"/>
  <c r="I45" i="12"/>
  <c r="J45" i="12"/>
  <c r="K45" i="12"/>
  <c r="L45" i="12"/>
  <c r="M45" i="12"/>
  <c r="N45" i="12"/>
  <c r="O45" i="12"/>
  <c r="P45" i="12"/>
  <c r="Q45" i="12"/>
  <c r="R45" i="12"/>
  <c r="S45" i="12"/>
  <c r="T45" i="12"/>
  <c r="U45" i="12"/>
  <c r="V45" i="12"/>
  <c r="W45" i="12"/>
  <c r="X45" i="12"/>
  <c r="Y45" i="12"/>
  <c r="Z45" i="12"/>
  <c r="AA45" i="12"/>
  <c r="AB45" i="12"/>
  <c r="AC45" i="12"/>
  <c r="AD45" i="12"/>
  <c r="AE45" i="12"/>
  <c r="AF45" i="12"/>
  <c r="AG45" i="12"/>
  <c r="AH45" i="12"/>
  <c r="AI45" i="12"/>
  <c r="AK45" i="12"/>
  <c r="AL45" i="12"/>
  <c r="B45" i="12"/>
  <c r="C38" i="12"/>
  <c r="D38" i="12"/>
  <c r="E38" i="12"/>
  <c r="F38" i="12"/>
  <c r="G38" i="12"/>
  <c r="H38" i="12"/>
  <c r="I38" i="12"/>
  <c r="J38" i="12"/>
  <c r="K38" i="12"/>
  <c r="L38" i="12"/>
  <c r="M38" i="12"/>
  <c r="N38" i="12"/>
  <c r="O38" i="12"/>
  <c r="P38" i="12"/>
  <c r="Q38" i="12"/>
  <c r="R38" i="12"/>
  <c r="S38" i="12"/>
  <c r="T38" i="12"/>
  <c r="U38" i="12"/>
  <c r="V38" i="12"/>
  <c r="W38" i="12"/>
  <c r="X38" i="12"/>
  <c r="Y38" i="12"/>
  <c r="Z38" i="12"/>
  <c r="AA38" i="12"/>
  <c r="AB38" i="12"/>
  <c r="AC38" i="12"/>
  <c r="AD38" i="12"/>
  <c r="AE38" i="12"/>
  <c r="AF38" i="12"/>
  <c r="AG38" i="12"/>
  <c r="AH38" i="12"/>
  <c r="AI38" i="12"/>
  <c r="B38" i="12"/>
  <c r="B31" i="12"/>
  <c r="C31" i="12"/>
  <c r="D31" i="12"/>
  <c r="E31" i="12"/>
  <c r="F31" i="12"/>
  <c r="G31" i="12"/>
  <c r="H31" i="12"/>
  <c r="I31" i="12"/>
  <c r="J31" i="12"/>
  <c r="K31" i="12"/>
  <c r="L31" i="12"/>
  <c r="M31" i="12"/>
  <c r="O31" i="12"/>
  <c r="P31" i="12"/>
  <c r="Q31" i="12"/>
  <c r="R31" i="12"/>
  <c r="S31" i="12"/>
  <c r="T31" i="12"/>
  <c r="U31" i="12"/>
  <c r="V31" i="12"/>
  <c r="C24" i="12"/>
  <c r="D24" i="12"/>
  <c r="E24" i="12"/>
  <c r="F24" i="12"/>
  <c r="G24" i="12"/>
  <c r="H24" i="12"/>
  <c r="I24" i="12"/>
  <c r="J24" i="12"/>
  <c r="K24" i="12"/>
  <c r="L24" i="12"/>
  <c r="M24" i="12"/>
  <c r="O24" i="12"/>
  <c r="P24" i="12"/>
  <c r="Q24" i="12"/>
  <c r="R24" i="12"/>
  <c r="S24" i="12"/>
  <c r="T24" i="12"/>
  <c r="B24" i="12"/>
  <c r="C17" i="12"/>
  <c r="D17" i="12"/>
  <c r="E17" i="12"/>
  <c r="F17" i="12"/>
  <c r="G17" i="12"/>
  <c r="H17" i="12"/>
  <c r="I17" i="12"/>
  <c r="J17" i="12"/>
  <c r="K17" i="12"/>
  <c r="L17" i="12"/>
  <c r="O17" i="12"/>
  <c r="P17" i="12"/>
  <c r="Q17" i="12"/>
  <c r="R17" i="12"/>
  <c r="B17" i="12"/>
  <c r="C47" i="10"/>
  <c r="D47" i="10"/>
  <c r="E47" i="10"/>
  <c r="F47" i="10"/>
  <c r="G47" i="10"/>
  <c r="H47" i="10"/>
  <c r="I47" i="10"/>
  <c r="J47" i="10"/>
  <c r="K47" i="10"/>
  <c r="L47" i="10"/>
  <c r="M47" i="10"/>
  <c r="N47" i="10"/>
  <c r="O47" i="10"/>
  <c r="P47" i="10"/>
  <c r="Q47" i="10"/>
  <c r="R47" i="10"/>
  <c r="S47" i="10"/>
  <c r="T47" i="10"/>
  <c r="U47" i="10"/>
  <c r="V47" i="10"/>
  <c r="W47" i="10"/>
  <c r="X47" i="10"/>
  <c r="Y47" i="10"/>
  <c r="Z47" i="10"/>
  <c r="AA47" i="10"/>
  <c r="AB47" i="10"/>
  <c r="AC47" i="10"/>
  <c r="AD47" i="10"/>
  <c r="AE47" i="10"/>
  <c r="AF47" i="10"/>
  <c r="AG47" i="10"/>
  <c r="AH47" i="10"/>
  <c r="AI47" i="10"/>
  <c r="AK47" i="10"/>
  <c r="AL47" i="10"/>
  <c r="B47" i="10"/>
  <c r="C40" i="10"/>
  <c r="D40" i="10"/>
  <c r="E40" i="10"/>
  <c r="F40" i="10"/>
  <c r="G40" i="10"/>
  <c r="H40" i="10"/>
  <c r="I40" i="10"/>
  <c r="J40" i="10"/>
  <c r="K40" i="10"/>
  <c r="L40" i="10"/>
  <c r="M40" i="10"/>
  <c r="N40" i="10"/>
  <c r="O40" i="10"/>
  <c r="P40" i="10"/>
  <c r="Q40" i="10"/>
  <c r="R40" i="10"/>
  <c r="S40" i="10"/>
  <c r="T40" i="10"/>
  <c r="U40" i="10"/>
  <c r="V40" i="10"/>
  <c r="W40" i="10"/>
  <c r="X40" i="10"/>
  <c r="Y40" i="10"/>
  <c r="Z40" i="10"/>
  <c r="AA40" i="10"/>
  <c r="AB40" i="10"/>
  <c r="AC40" i="10"/>
  <c r="AD40" i="10"/>
  <c r="AE40" i="10"/>
  <c r="AF40" i="10"/>
  <c r="AG40" i="10"/>
  <c r="AH40" i="10"/>
  <c r="AI40" i="10"/>
  <c r="B40" i="10"/>
  <c r="C33" i="10"/>
  <c r="D33" i="10"/>
  <c r="E33" i="10"/>
  <c r="F33" i="10"/>
  <c r="G33" i="10"/>
  <c r="H33" i="10"/>
  <c r="I33" i="10"/>
  <c r="J33" i="10"/>
  <c r="K33" i="10"/>
  <c r="L33" i="10"/>
  <c r="M33" i="10"/>
  <c r="O33" i="10"/>
  <c r="P33" i="10"/>
  <c r="Q33" i="10"/>
  <c r="R33" i="10"/>
  <c r="S33" i="10"/>
  <c r="T33" i="10"/>
  <c r="U33" i="10"/>
  <c r="V33" i="10"/>
  <c r="B33" i="10"/>
  <c r="C26" i="10"/>
  <c r="D26" i="10"/>
  <c r="E26" i="10"/>
  <c r="F26" i="10"/>
  <c r="G26" i="10"/>
  <c r="H26" i="10"/>
  <c r="I26" i="10"/>
  <c r="J26" i="10"/>
  <c r="K26" i="10"/>
  <c r="L26" i="10"/>
  <c r="M26" i="10"/>
  <c r="O26" i="10"/>
  <c r="P26" i="10"/>
  <c r="Q26" i="10"/>
  <c r="R26" i="10"/>
  <c r="S26" i="10"/>
  <c r="T26" i="10"/>
  <c r="B26" i="10"/>
  <c r="C19" i="10"/>
  <c r="B19" i="10"/>
  <c r="C12" i="10"/>
  <c r="D12" i="10"/>
  <c r="E12" i="10"/>
  <c r="F12" i="10"/>
  <c r="G12" i="10"/>
  <c r="H12" i="10"/>
  <c r="I12" i="10"/>
  <c r="J12" i="10"/>
  <c r="K12" i="10"/>
  <c r="L12" i="10"/>
  <c r="M12" i="10"/>
  <c r="B12" i="10"/>
  <c r="C42" i="9"/>
  <c r="D42" i="9"/>
  <c r="E42" i="9"/>
  <c r="F42" i="9"/>
  <c r="G42" i="9"/>
  <c r="H42" i="9"/>
  <c r="I42" i="9"/>
  <c r="J42" i="9"/>
  <c r="K42" i="9"/>
  <c r="L42" i="9"/>
  <c r="M42" i="9"/>
  <c r="N42" i="9"/>
  <c r="O42" i="9"/>
  <c r="P42" i="9"/>
  <c r="Q42" i="9"/>
  <c r="R42" i="9"/>
  <c r="S42" i="9"/>
  <c r="T42" i="9"/>
  <c r="U42" i="9"/>
  <c r="V42" i="9"/>
  <c r="W42" i="9"/>
  <c r="X42" i="9"/>
  <c r="Y42" i="9"/>
  <c r="Z42" i="9"/>
  <c r="AA42" i="9"/>
  <c r="AB42" i="9"/>
  <c r="AC42" i="9"/>
  <c r="AD42" i="9"/>
  <c r="AE42" i="9"/>
  <c r="AF42" i="9"/>
  <c r="AG42" i="9"/>
  <c r="AH42" i="9"/>
  <c r="AI42" i="9"/>
  <c r="AJ42" i="9"/>
  <c r="AK42" i="9"/>
  <c r="B42" i="9"/>
  <c r="C36" i="9"/>
  <c r="D36" i="9"/>
  <c r="E36" i="9"/>
  <c r="F36" i="9"/>
  <c r="G36" i="9"/>
  <c r="H36" i="9"/>
  <c r="I36" i="9"/>
  <c r="J36" i="9"/>
  <c r="K36" i="9"/>
  <c r="L36" i="9"/>
  <c r="M36" i="9"/>
  <c r="N36" i="9"/>
  <c r="O36" i="9"/>
  <c r="P36" i="9"/>
  <c r="Q36" i="9"/>
  <c r="R36" i="9"/>
  <c r="S36" i="9"/>
  <c r="T36" i="9"/>
  <c r="U36" i="9"/>
  <c r="V36" i="9"/>
  <c r="W36" i="9"/>
  <c r="X36" i="9"/>
  <c r="Y36" i="9"/>
  <c r="Z36" i="9"/>
  <c r="AA36" i="9"/>
  <c r="AB36" i="9"/>
  <c r="AC36" i="9"/>
  <c r="AD36" i="9"/>
  <c r="AE36" i="9"/>
  <c r="AF36" i="9"/>
  <c r="AG36" i="9"/>
  <c r="B36" i="9"/>
  <c r="C30" i="9"/>
  <c r="D30" i="9"/>
  <c r="E30" i="9"/>
  <c r="F30" i="9"/>
  <c r="G30" i="9"/>
  <c r="H30" i="9"/>
  <c r="I30" i="9"/>
  <c r="J30" i="9"/>
  <c r="K30" i="9"/>
  <c r="L30" i="9"/>
  <c r="M30" i="9"/>
  <c r="O30" i="9"/>
  <c r="P30" i="9"/>
  <c r="Q30" i="9"/>
  <c r="R30" i="9"/>
  <c r="S30" i="9"/>
  <c r="T30" i="9"/>
  <c r="U30" i="9"/>
  <c r="V30" i="9"/>
  <c r="B30" i="9"/>
  <c r="C24" i="9"/>
  <c r="D24" i="9"/>
  <c r="E24" i="9"/>
  <c r="F24" i="9"/>
  <c r="G24" i="9"/>
  <c r="H24" i="9"/>
  <c r="I24" i="9"/>
  <c r="J24" i="9"/>
  <c r="K24" i="9"/>
  <c r="L24" i="9"/>
  <c r="M24" i="9"/>
  <c r="O24" i="9"/>
  <c r="P24" i="9"/>
  <c r="Q24" i="9"/>
  <c r="R24" i="9"/>
  <c r="S24" i="9"/>
  <c r="T24" i="9"/>
  <c r="B24" i="9"/>
  <c r="C18" i="9"/>
  <c r="D18" i="9"/>
  <c r="E18" i="9"/>
  <c r="F18" i="9"/>
  <c r="G18" i="9"/>
  <c r="H18" i="9"/>
  <c r="I18" i="9"/>
  <c r="J18" i="9"/>
  <c r="K18" i="9"/>
  <c r="L18" i="9"/>
  <c r="M18" i="9"/>
  <c r="O18" i="9"/>
  <c r="P18" i="9"/>
  <c r="Q18" i="9"/>
  <c r="R18" i="9"/>
  <c r="B18" i="9"/>
  <c r="C11" i="9"/>
  <c r="D11" i="9"/>
  <c r="E11" i="9"/>
  <c r="F11" i="9"/>
  <c r="G11" i="9"/>
  <c r="H11" i="9"/>
  <c r="I11" i="9"/>
  <c r="J11" i="9"/>
  <c r="K11" i="9"/>
  <c r="L11" i="9"/>
  <c r="M11" i="9"/>
  <c r="B11" i="9"/>
  <c r="AH25" i="5"/>
  <c r="AG25" i="5"/>
  <c r="AF25" i="5"/>
  <c r="AE25" i="5"/>
  <c r="AD25" i="5"/>
  <c r="AC25" i="5"/>
  <c r="AB25" i="5"/>
  <c r="AA25" i="5"/>
  <c r="Z25" i="5"/>
  <c r="Y25" i="5"/>
  <c r="X25" i="5"/>
  <c r="AL25" i="5"/>
  <c r="W25" i="5"/>
  <c r="V25" i="5"/>
  <c r="U25" i="5"/>
  <c r="T25" i="5"/>
  <c r="S25" i="5"/>
  <c r="R25" i="5"/>
  <c r="Q25" i="5"/>
  <c r="P25" i="5"/>
  <c r="O25" i="5"/>
  <c r="N25" i="5"/>
  <c r="M25" i="5"/>
  <c r="L25" i="5"/>
  <c r="K25" i="5"/>
  <c r="AK25" i="5"/>
  <c r="J25" i="5"/>
  <c r="I25" i="5"/>
  <c r="H25" i="5"/>
  <c r="G25" i="5"/>
  <c r="F25" i="5"/>
  <c r="AJ25" i="5"/>
  <c r="E25" i="5"/>
  <c r="D25" i="5"/>
  <c r="C25" i="5"/>
  <c r="B25" i="5"/>
  <c r="AI15" i="5"/>
  <c r="AH15" i="5"/>
  <c r="AG15" i="5"/>
  <c r="AF15" i="5"/>
  <c r="AE15" i="5"/>
  <c r="AD15" i="5"/>
  <c r="AC15" i="5"/>
  <c r="AB15" i="5"/>
  <c r="AA15" i="5"/>
  <c r="Z15" i="5"/>
  <c r="Y15" i="5"/>
  <c r="X15" i="5"/>
  <c r="W15" i="5"/>
  <c r="V15" i="5"/>
  <c r="U15" i="5"/>
  <c r="T15" i="5"/>
  <c r="S15" i="5"/>
  <c r="R15" i="5"/>
  <c r="Q15" i="5"/>
  <c r="P15" i="5"/>
  <c r="O15" i="5"/>
  <c r="N15" i="5"/>
  <c r="M15" i="5"/>
  <c r="L15" i="5"/>
  <c r="K15" i="5"/>
  <c r="J15" i="5"/>
  <c r="I15" i="5"/>
  <c r="H15" i="5"/>
  <c r="G15" i="5"/>
  <c r="F15" i="5"/>
  <c r="E15" i="5"/>
  <c r="D15" i="5"/>
  <c r="C15" i="5"/>
  <c r="B15" i="5"/>
  <c r="C70" i="3"/>
  <c r="D70" i="3"/>
  <c r="E70" i="3"/>
  <c r="F70" i="3"/>
  <c r="G70" i="3"/>
  <c r="H70" i="3"/>
  <c r="I70" i="3"/>
  <c r="J70" i="3"/>
  <c r="K70" i="3"/>
  <c r="L70" i="3"/>
  <c r="M70" i="3"/>
  <c r="N70" i="3"/>
  <c r="O70" i="3"/>
  <c r="P70" i="3"/>
  <c r="Q70" i="3"/>
  <c r="R70" i="3"/>
  <c r="S70" i="3"/>
  <c r="T70" i="3"/>
  <c r="U70" i="3"/>
  <c r="W70" i="3"/>
  <c r="X70" i="3"/>
  <c r="Y70" i="3"/>
  <c r="Z70" i="3"/>
  <c r="AA70" i="3"/>
  <c r="AB70" i="3"/>
  <c r="AC70" i="3"/>
  <c r="AD70" i="3"/>
  <c r="AE70" i="3"/>
  <c r="AF70" i="3"/>
  <c r="AG70" i="3"/>
  <c r="AH70" i="3"/>
  <c r="AI70" i="3"/>
  <c r="AJ70" i="3"/>
  <c r="AK70" i="3"/>
  <c r="AL70" i="3"/>
  <c r="B70" i="3"/>
  <c r="C60" i="3"/>
  <c r="D60" i="3"/>
  <c r="E60" i="3"/>
  <c r="F60" i="3"/>
  <c r="G60" i="3"/>
  <c r="H60" i="3"/>
  <c r="I60" i="3"/>
  <c r="J60" i="3"/>
  <c r="K60" i="3"/>
  <c r="L60" i="3"/>
  <c r="M60" i="3"/>
  <c r="N60" i="3"/>
  <c r="O60" i="3"/>
  <c r="P60" i="3"/>
  <c r="Q60" i="3"/>
  <c r="R60" i="3"/>
  <c r="S60" i="3"/>
  <c r="T60" i="3"/>
  <c r="U60" i="3"/>
  <c r="W60" i="3"/>
  <c r="X60" i="3"/>
  <c r="Y60" i="3"/>
  <c r="Z60" i="3"/>
  <c r="AA60" i="3"/>
  <c r="AB60" i="3"/>
  <c r="AC60" i="3"/>
  <c r="AD60" i="3"/>
  <c r="AE60" i="3"/>
  <c r="AF60" i="3"/>
  <c r="AG60" i="3"/>
  <c r="AH60" i="3"/>
  <c r="AI60" i="3"/>
  <c r="AJ60" i="3"/>
  <c r="B60" i="3"/>
  <c r="C50" i="3"/>
  <c r="D50" i="3"/>
  <c r="E50" i="3"/>
  <c r="F50" i="3"/>
  <c r="G50" i="3"/>
  <c r="H50" i="3"/>
  <c r="I50" i="3"/>
  <c r="J50" i="3"/>
  <c r="K50" i="3"/>
  <c r="L50" i="3"/>
  <c r="M50" i="3"/>
  <c r="N50" i="3"/>
  <c r="O50" i="3"/>
  <c r="P50" i="3"/>
  <c r="Q50" i="3"/>
  <c r="R50" i="3"/>
  <c r="S50" i="3"/>
  <c r="T50" i="3"/>
  <c r="U50" i="3"/>
  <c r="B50" i="3"/>
  <c r="C40" i="3"/>
  <c r="D40" i="3"/>
  <c r="E40" i="3"/>
  <c r="F40" i="3"/>
  <c r="G40" i="3"/>
  <c r="H40" i="3"/>
  <c r="I40" i="3"/>
  <c r="J40" i="3"/>
  <c r="K40" i="3"/>
  <c r="L40" i="3"/>
  <c r="M40" i="3"/>
  <c r="O40" i="3"/>
  <c r="P40" i="3"/>
  <c r="Q40" i="3"/>
  <c r="R40" i="3"/>
  <c r="S40" i="3"/>
  <c r="T40" i="3"/>
  <c r="B40" i="3"/>
  <c r="C29" i="3"/>
  <c r="D29" i="3"/>
  <c r="E29" i="3"/>
  <c r="F29" i="3"/>
  <c r="G29" i="3"/>
  <c r="H29" i="3"/>
  <c r="I29" i="3"/>
  <c r="J29" i="3"/>
  <c r="K29" i="3"/>
  <c r="L29" i="3"/>
  <c r="M29" i="3"/>
  <c r="O29" i="3"/>
  <c r="P29" i="3"/>
  <c r="Q29" i="3"/>
  <c r="R29" i="3"/>
  <c r="B29" i="3"/>
  <c r="D18" i="3"/>
  <c r="G18" i="3"/>
  <c r="I18" i="3"/>
  <c r="K18" i="3"/>
  <c r="L18" i="3"/>
  <c r="B18" i="3"/>
  <c r="AJ68" i="4"/>
  <c r="N68" i="4"/>
  <c r="M68" i="4"/>
  <c r="L68" i="4"/>
  <c r="AI68" i="4"/>
  <c r="AH68" i="4"/>
  <c r="K68" i="4"/>
  <c r="AG68" i="4"/>
  <c r="AF68" i="4"/>
  <c r="J68" i="4"/>
  <c r="AE68" i="4"/>
  <c r="R68" i="4"/>
  <c r="AL68" i="4"/>
  <c r="I68" i="4"/>
  <c r="AD68" i="4"/>
  <c r="H68" i="4"/>
  <c r="Q68" i="4"/>
  <c r="AC68" i="4"/>
  <c r="G68" i="4"/>
  <c r="F68" i="4"/>
  <c r="T68" i="4"/>
  <c r="U68" i="4"/>
  <c r="E68" i="4"/>
  <c r="P68" i="4"/>
  <c r="AB68" i="4"/>
  <c r="D68" i="4"/>
  <c r="AK68" i="4"/>
  <c r="AA68" i="4"/>
  <c r="Z68" i="4"/>
  <c r="O68" i="4"/>
  <c r="Y68" i="4"/>
  <c r="X68" i="4"/>
  <c r="C68" i="4"/>
  <c r="S68" i="4"/>
  <c r="W68" i="4"/>
  <c r="B68" i="4"/>
  <c r="AJ58" i="4"/>
  <c r="N58" i="4"/>
  <c r="M58" i="4"/>
  <c r="L58" i="4"/>
  <c r="AI58" i="4"/>
  <c r="AH58" i="4"/>
  <c r="K58" i="4"/>
  <c r="AG58" i="4"/>
  <c r="AF58" i="4"/>
  <c r="J58" i="4"/>
  <c r="AE58" i="4"/>
  <c r="R58" i="4"/>
  <c r="I58" i="4"/>
  <c r="AD58" i="4"/>
  <c r="H58" i="4"/>
  <c r="Q58" i="4"/>
  <c r="AC58" i="4"/>
  <c r="G58" i="4"/>
  <c r="F58" i="4"/>
  <c r="T58" i="4"/>
  <c r="U58" i="4"/>
  <c r="E58" i="4"/>
  <c r="P58" i="4"/>
  <c r="AB58" i="4"/>
  <c r="D58" i="4"/>
  <c r="AA58" i="4"/>
  <c r="Z58" i="4"/>
  <c r="O58" i="4"/>
  <c r="Y58" i="4"/>
  <c r="X58" i="4"/>
  <c r="C58" i="4"/>
  <c r="S58" i="4"/>
  <c r="W58" i="4"/>
  <c r="B58" i="4"/>
  <c r="T48" i="4"/>
  <c r="N48" i="4"/>
  <c r="M48" i="4"/>
  <c r="L48" i="4"/>
  <c r="K48" i="4"/>
  <c r="J48" i="4"/>
  <c r="R48" i="4"/>
  <c r="I48" i="4"/>
  <c r="H48" i="4"/>
  <c r="Q48" i="4"/>
  <c r="G48" i="4"/>
  <c r="F48" i="4"/>
  <c r="U48" i="4"/>
  <c r="E48" i="4"/>
  <c r="P48" i="4"/>
  <c r="D48" i="4"/>
  <c r="O48" i="4"/>
  <c r="C48" i="4"/>
  <c r="S48" i="4"/>
  <c r="B48" i="4"/>
  <c r="M38" i="4"/>
  <c r="L38" i="4"/>
  <c r="K38" i="4"/>
  <c r="J38" i="4"/>
  <c r="R38" i="4"/>
  <c r="I38" i="4"/>
  <c r="H38" i="4"/>
  <c r="Q38" i="4"/>
  <c r="G38" i="4"/>
  <c r="F38" i="4"/>
  <c r="T38" i="4"/>
  <c r="E38" i="4"/>
  <c r="P38" i="4"/>
  <c r="D38" i="4"/>
  <c r="O38" i="4"/>
  <c r="C38" i="4"/>
  <c r="S38" i="4"/>
  <c r="B38" i="4"/>
  <c r="M28" i="4"/>
  <c r="L28" i="4"/>
  <c r="K28" i="4"/>
  <c r="J28" i="4"/>
  <c r="R28" i="4"/>
  <c r="I28" i="4"/>
  <c r="H28" i="4"/>
  <c r="Q28" i="4"/>
  <c r="G28" i="4"/>
  <c r="F28" i="4"/>
  <c r="E28" i="4"/>
  <c r="P28" i="4"/>
  <c r="D28" i="4"/>
  <c r="O28" i="4"/>
  <c r="C28" i="4"/>
  <c r="B28" i="4"/>
  <c r="G18" i="4"/>
  <c r="I18" i="4"/>
  <c r="K18" i="4"/>
  <c r="L18" i="4"/>
  <c r="B18" i="4"/>
  <c r="AL41" i="2"/>
  <c r="AK41" i="2"/>
  <c r="AJ41" i="2"/>
  <c r="AL48" i="1"/>
  <c r="AK48" i="1"/>
  <c r="N41" i="2"/>
  <c r="M41" i="2"/>
  <c r="L41" i="2"/>
  <c r="AI41" i="2"/>
  <c r="AH41" i="2"/>
  <c r="K41" i="2"/>
  <c r="AG41" i="2"/>
  <c r="AF41" i="2"/>
  <c r="J41" i="2"/>
  <c r="AE41" i="2"/>
  <c r="R41" i="2"/>
  <c r="AD41" i="2"/>
  <c r="I41" i="2"/>
  <c r="H41" i="2"/>
  <c r="Q41" i="2"/>
  <c r="AC41" i="2"/>
  <c r="G41" i="2"/>
  <c r="F41" i="2"/>
  <c r="T41" i="2"/>
  <c r="U41" i="2"/>
  <c r="E41" i="2"/>
  <c r="P41" i="2"/>
  <c r="AB41" i="2"/>
  <c r="D41" i="2"/>
  <c r="AA41" i="2"/>
  <c r="Z41" i="2"/>
  <c r="O41" i="2"/>
  <c r="Y41" i="2"/>
  <c r="X41" i="2"/>
  <c r="C41" i="2"/>
  <c r="S41" i="2"/>
  <c r="W41" i="2"/>
  <c r="B41" i="2"/>
  <c r="N35" i="2"/>
  <c r="M35" i="2"/>
  <c r="L35" i="2"/>
  <c r="AI35" i="2"/>
  <c r="AH35" i="2"/>
  <c r="K35" i="2"/>
  <c r="AG35" i="2"/>
  <c r="AF35" i="2"/>
  <c r="J35" i="2"/>
  <c r="AE35" i="2"/>
  <c r="R35" i="2"/>
  <c r="I35" i="2"/>
  <c r="AD35" i="2"/>
  <c r="H35" i="2"/>
  <c r="Q35" i="2"/>
  <c r="AC35" i="2"/>
  <c r="G35" i="2"/>
  <c r="F35" i="2"/>
  <c r="T35" i="2"/>
  <c r="U35" i="2"/>
  <c r="E35" i="2"/>
  <c r="P35" i="2"/>
  <c r="AB35" i="2"/>
  <c r="D35" i="2"/>
  <c r="AA35" i="2"/>
  <c r="Z35" i="2"/>
  <c r="O35" i="2"/>
  <c r="Y35" i="2"/>
  <c r="X35" i="2"/>
  <c r="C35" i="2"/>
  <c r="S35" i="2"/>
  <c r="W35" i="2"/>
  <c r="B35" i="2"/>
  <c r="N29" i="2"/>
  <c r="M29" i="2"/>
  <c r="L29" i="2"/>
  <c r="K29" i="2"/>
  <c r="J29" i="2"/>
  <c r="R29" i="2"/>
  <c r="I29" i="2"/>
  <c r="H29" i="2"/>
  <c r="Q29" i="2"/>
  <c r="G29" i="2"/>
  <c r="F29" i="2"/>
  <c r="T29" i="2"/>
  <c r="S29" i="2"/>
  <c r="U29" i="2"/>
  <c r="E29" i="2"/>
  <c r="P29" i="2"/>
  <c r="D29" i="2"/>
  <c r="O29" i="2"/>
  <c r="C29" i="2"/>
  <c r="B29" i="2"/>
  <c r="M23" i="2"/>
  <c r="L23" i="2"/>
  <c r="K23" i="2"/>
  <c r="J23" i="2"/>
  <c r="R23" i="2"/>
  <c r="I23" i="2"/>
  <c r="H23" i="2"/>
  <c r="Q23" i="2"/>
  <c r="G23" i="2"/>
  <c r="F23" i="2"/>
  <c r="T23" i="2"/>
  <c r="E23" i="2"/>
  <c r="P23" i="2"/>
  <c r="D23" i="2"/>
  <c r="O23" i="2"/>
  <c r="C23" i="2"/>
  <c r="S23" i="2"/>
  <c r="B23" i="2"/>
  <c r="M17" i="2"/>
  <c r="L17" i="2"/>
  <c r="K17" i="2"/>
  <c r="J17" i="2"/>
  <c r="R17" i="2"/>
  <c r="I17" i="2"/>
  <c r="H17" i="2"/>
  <c r="Q17" i="2"/>
  <c r="G17" i="2"/>
  <c r="F17" i="2"/>
  <c r="E17" i="2"/>
  <c r="P17" i="2"/>
  <c r="D17" i="2"/>
  <c r="O17" i="2"/>
  <c r="C17" i="2"/>
  <c r="B17" i="2"/>
  <c r="C11" i="2"/>
  <c r="D11" i="2"/>
  <c r="E11" i="2"/>
  <c r="F11" i="2"/>
  <c r="G11" i="2"/>
  <c r="H11" i="2"/>
  <c r="I11" i="2"/>
  <c r="J11" i="2"/>
  <c r="K11" i="2"/>
  <c r="L11" i="2"/>
  <c r="M11" i="2"/>
  <c r="B11" i="2"/>
  <c r="AJ48" i="1"/>
  <c r="N48" i="1"/>
  <c r="M48" i="1"/>
  <c r="L48" i="1"/>
  <c r="AI48" i="1"/>
  <c r="AH48" i="1"/>
  <c r="K48" i="1"/>
  <c r="AG48" i="1"/>
  <c r="AF48" i="1"/>
  <c r="J48" i="1"/>
  <c r="AE48" i="1"/>
  <c r="R48" i="1"/>
  <c r="I48" i="1"/>
  <c r="AD48" i="1"/>
  <c r="H48" i="1"/>
  <c r="Q48" i="1"/>
  <c r="AC48" i="1"/>
  <c r="G48" i="1"/>
  <c r="F48" i="1"/>
  <c r="T48" i="1"/>
  <c r="U48" i="1"/>
  <c r="E48" i="1"/>
  <c r="P48" i="1"/>
  <c r="AB48" i="1"/>
  <c r="D48" i="1"/>
  <c r="AA48" i="1"/>
  <c r="Z48" i="1"/>
  <c r="O48" i="1"/>
  <c r="Y48" i="1"/>
  <c r="X48" i="1"/>
  <c r="C48" i="1"/>
  <c r="S48" i="1"/>
  <c r="W48" i="1"/>
  <c r="B48" i="1"/>
  <c r="AJ41" i="1"/>
  <c r="N41" i="1"/>
  <c r="M41" i="1"/>
  <c r="L41" i="1"/>
  <c r="AI41" i="1"/>
  <c r="AH41" i="1"/>
  <c r="K41" i="1"/>
  <c r="AG41" i="1"/>
  <c r="AF41" i="1"/>
  <c r="J41" i="1"/>
  <c r="AE41" i="1"/>
  <c r="R41" i="1"/>
  <c r="I41" i="1"/>
  <c r="AD41" i="1"/>
  <c r="H41" i="1"/>
  <c r="Q41" i="1"/>
  <c r="AC41" i="1"/>
  <c r="G41" i="1"/>
  <c r="F41" i="1"/>
  <c r="T41" i="1"/>
  <c r="U41" i="1"/>
  <c r="E41" i="1"/>
  <c r="P41" i="1"/>
  <c r="AB41" i="1"/>
  <c r="D41" i="1"/>
  <c r="AA41" i="1"/>
  <c r="Z41" i="1"/>
  <c r="O41" i="1"/>
  <c r="Y41" i="1"/>
  <c r="X41" i="1"/>
  <c r="C41" i="1"/>
  <c r="S41" i="1"/>
  <c r="B41" i="1"/>
  <c r="N34" i="1"/>
  <c r="M34" i="1"/>
  <c r="L34" i="1"/>
  <c r="K34" i="1"/>
  <c r="J34" i="1"/>
  <c r="R34" i="1"/>
  <c r="I34" i="1"/>
  <c r="H34" i="1"/>
  <c r="Q34" i="1"/>
  <c r="G34" i="1"/>
  <c r="F34" i="1"/>
  <c r="T34" i="1"/>
  <c r="U34" i="1"/>
  <c r="E34" i="1"/>
  <c r="P34" i="1"/>
  <c r="D34" i="1"/>
  <c r="O34" i="1"/>
  <c r="C34" i="1"/>
  <c r="S34" i="1"/>
  <c r="B34" i="1"/>
  <c r="Q27" i="1"/>
  <c r="M27" i="1"/>
  <c r="L27" i="1"/>
  <c r="K27" i="1"/>
  <c r="J27" i="1"/>
  <c r="R27" i="1"/>
  <c r="I27" i="1"/>
  <c r="H27" i="1"/>
  <c r="G27" i="1"/>
  <c r="F27" i="1"/>
  <c r="T27" i="1"/>
  <c r="E27" i="1"/>
  <c r="P27" i="1"/>
  <c r="O27" i="1"/>
  <c r="D27" i="1"/>
  <c r="C27" i="1"/>
  <c r="S27" i="1"/>
  <c r="B27" i="1"/>
  <c r="M20" i="1"/>
  <c r="L20" i="1"/>
  <c r="K20" i="1"/>
  <c r="J20" i="1"/>
  <c r="R20" i="1"/>
  <c r="I20" i="1"/>
  <c r="H20" i="1"/>
  <c r="Q20" i="1"/>
  <c r="G20" i="1"/>
  <c r="F20" i="1"/>
  <c r="E20" i="1"/>
  <c r="P20" i="1"/>
  <c r="O20" i="1"/>
  <c r="D20" i="1"/>
  <c r="C20" i="1"/>
  <c r="B20" i="1"/>
  <c r="C13" i="1"/>
  <c r="D13" i="1"/>
  <c r="E13" i="1"/>
  <c r="F13" i="1"/>
  <c r="G13" i="1"/>
  <c r="H13" i="1"/>
  <c r="I13" i="1"/>
  <c r="J13" i="1"/>
  <c r="K13" i="1"/>
  <c r="M13" i="1"/>
  <c r="B13" i="1"/>
</calcChain>
</file>

<file path=xl/sharedStrings.xml><?xml version="1.0" encoding="utf-8"?>
<sst xmlns="http://schemas.openxmlformats.org/spreadsheetml/2006/main" count="6836" uniqueCount="1042">
  <si>
    <t>Afrobarometer Survey</t>
  </si>
  <si>
    <t>Attend demonstration</t>
  </si>
  <si>
    <t>Here are a number of different actions people might take if government were to do something they thought was wrong or harmful. For each of these, please tell me whether you have engaged in this activity or not: Attend a demonstration or protest march?</t>
  </si>
  <si>
    <t/>
  </si>
  <si>
    <t>Country</t>
  </si>
  <si>
    <t xml:space="preserve">#cspan
</t>
  </si>
  <si>
    <t>Category</t>
  </si>
  <si>
    <t>Total</t>
  </si>
  <si>
    <t xml:space="preserve"> Botswana</t>
  </si>
  <si>
    <t xml:space="preserve"> Ghana</t>
  </si>
  <si>
    <t xml:space="preserve"> Lesotho</t>
  </si>
  <si>
    <t xml:space="preserve"> Malawi</t>
  </si>
  <si>
    <t xml:space="preserve"> Mali</t>
  </si>
  <si>
    <t xml:space="preserve"> Namibia</t>
  </si>
  <si>
    <t xml:space="preserve"> Nigeria</t>
  </si>
  <si>
    <t xml:space="preserve"> South Africa</t>
  </si>
  <si>
    <t xml:space="preserve"> Tanzania</t>
  </si>
  <si>
    <t xml:space="preserve"> Uganda</t>
  </si>
  <si>
    <t xml:space="preserve"> Zambia</t>
  </si>
  <si>
    <t xml:space="preserve"> Zimbabwe
</t>
  </si>
  <si>
    <t>Never</t>
  </si>
  <si>
    <t>67.3%</t>
  </si>
  <si>
    <t>62.3%</t>
  </si>
  <si>
    <t>53.9%</t>
  </si>
  <si>
    <t>44.8%</t>
  </si>
  <si>
    <t>-</t>
  </si>
  <si>
    <t>Only once/Once or twice</t>
  </si>
  <si>
    <t>4.1%</t>
  </si>
  <si>
    <t>4.8%</t>
  </si>
  <si>
    <t>4.0%</t>
  </si>
  <si>
    <t>1.6%</t>
  </si>
  <si>
    <t>3.8%</t>
  </si>
  <si>
    <t>2.3%</t>
  </si>
  <si>
    <t>8.8%</t>
  </si>
  <si>
    <t>2.8%</t>
  </si>
  <si>
    <t>11.8%</t>
  </si>
  <si>
    <t>1.2%</t>
  </si>
  <si>
    <t>4.9%</t>
  </si>
  <si>
    <t xml:space="preserve">6.8%
</t>
  </si>
  <si>
    <t>Sometimes/A few times</t>
  </si>
  <si>
    <t>4.2%</t>
  </si>
  <si>
    <t>3.2%</t>
  </si>
  <si>
    <t>1.0%</t>
  </si>
  <si>
    <t>1.1%</t>
  </si>
  <si>
    <t>9.0%</t>
  </si>
  <si>
    <t>3.7%</t>
  </si>
  <si>
    <t>6.9%</t>
  </si>
  <si>
    <t>2.4%</t>
  </si>
  <si>
    <t xml:space="preserve">7.9%
</t>
  </si>
  <si>
    <t>Often</t>
  </si>
  <si>
    <t>2.0%</t>
  </si>
  <si>
    <t>1.3%</t>
  </si>
  <si>
    <t>0.8%</t>
  </si>
  <si>
    <t>1.7%</t>
  </si>
  <si>
    <t>3.5%</t>
  </si>
  <si>
    <t>0.7%</t>
  </si>
  <si>
    <t>3.1%</t>
  </si>
  <si>
    <t>2.5%</t>
  </si>
  <si>
    <t>1.8%</t>
  </si>
  <si>
    <t xml:space="preserve">8.8%
</t>
  </si>
  <si>
    <t>11.1%</t>
  </si>
  <si>
    <t>27.0%</t>
  </si>
  <si>
    <t>24.8%</t>
  </si>
  <si>
    <t>26.7%</t>
  </si>
  <si>
    <t>22.0%</t>
  </si>
  <si>
    <t>29.9%</t>
  </si>
  <si>
    <t>20.8%</t>
  </si>
  <si>
    <t>2.6%</t>
  </si>
  <si>
    <t>0.2%</t>
  </si>
  <si>
    <t>1.4%</t>
  </si>
  <si>
    <t>10.7%</t>
  </si>
  <si>
    <t>0.4%</t>
  </si>
  <si>
    <t>0.1%</t>
  </si>
  <si>
    <t>0.3%</t>
  </si>
  <si>
    <t xml:space="preserve">1.0%
</t>
  </si>
  <si>
    <t>Round 1</t>
  </si>
  <si>
    <t>Round 2</t>
  </si>
  <si>
    <t xml:space="preserve"> Cape Verde</t>
  </si>
  <si>
    <t xml:space="preserve"> Kenya</t>
  </si>
  <si>
    <t xml:space="preserve"> Mozambique</t>
  </si>
  <si>
    <t xml:space="preserve"> Senegal</t>
  </si>
  <si>
    <t>Yes, once or twice</t>
  </si>
  <si>
    <t>7.6%</t>
  </si>
  <si>
    <t>9.9%</t>
  </si>
  <si>
    <t>9.2%</t>
  </si>
  <si>
    <t>4.5%</t>
  </si>
  <si>
    <t>3.6%</t>
  </si>
  <si>
    <t>5.1%</t>
  </si>
  <si>
    <t>10.0%</t>
  </si>
  <si>
    <t>8.4%</t>
  </si>
  <si>
    <t>7.1%</t>
  </si>
  <si>
    <t>10.6%</t>
  </si>
  <si>
    <t>14.0%</t>
  </si>
  <si>
    <t>6.1%</t>
  </si>
  <si>
    <t>5.9%</t>
  </si>
  <si>
    <t xml:space="preserve">8.0%
</t>
  </si>
  <si>
    <t>Yes, several times</t>
  </si>
  <si>
    <t>4.7%</t>
  </si>
  <si>
    <t>2.9%</t>
  </si>
  <si>
    <t>1.9%</t>
  </si>
  <si>
    <t>6.2%</t>
  </si>
  <si>
    <t>4.3%</t>
  </si>
  <si>
    <t>5.0%</t>
  </si>
  <si>
    <t>5.3%</t>
  </si>
  <si>
    <t>5.4%</t>
  </si>
  <si>
    <t>6.8%</t>
  </si>
  <si>
    <t>2.2%</t>
  </si>
  <si>
    <t xml:space="preserve">4.5%
</t>
  </si>
  <si>
    <t>Yes, often</t>
  </si>
  <si>
    <t>1.5%</t>
  </si>
  <si>
    <t>3.3%</t>
  </si>
  <si>
    <t xml:space="preserve">3.4%
</t>
  </si>
  <si>
    <t>N/A</t>
  </si>
  <si>
    <t>Cape Verde</t>
  </si>
  <si>
    <t>Kenya</t>
  </si>
  <si>
    <t>Mozambique</t>
  </si>
  <si>
    <t>Senegal</t>
  </si>
  <si>
    <t xml:space="preserve"> Benin</t>
  </si>
  <si>
    <t xml:space="preserve"> Madagascar</t>
  </si>
  <si>
    <t>7.3%</t>
  </si>
  <si>
    <t>9.4%</t>
  </si>
  <si>
    <t>7.4%</t>
  </si>
  <si>
    <t>8.3%</t>
  </si>
  <si>
    <t>4.6%</t>
  </si>
  <si>
    <t>8.0%</t>
  </si>
  <si>
    <t>10.1%</t>
  </si>
  <si>
    <t>9.8%</t>
  </si>
  <si>
    <t>6.7%</t>
  </si>
  <si>
    <t>13.3%</t>
  </si>
  <si>
    <t xml:space="preserve">5.2%
</t>
  </si>
  <si>
    <t>3.9%</t>
  </si>
  <si>
    <t>7.2%</t>
  </si>
  <si>
    <t xml:space="preserve">2.0%
</t>
  </si>
  <si>
    <t>5.6%</t>
  </si>
  <si>
    <t>2.1%</t>
  </si>
  <si>
    <t>0.5%</t>
  </si>
  <si>
    <t>3.4%</t>
  </si>
  <si>
    <t>4.4%</t>
  </si>
  <si>
    <t>0.6%</t>
  </si>
  <si>
    <t>Round 3</t>
  </si>
  <si>
    <t>Benin</t>
  </si>
  <si>
    <t>Madagascar</t>
  </si>
  <si>
    <t xml:space="preserve"> Liberia</t>
  </si>
  <si>
    <t xml:space="preserve"> Zimbabwe</t>
  </si>
  <si>
    <t>6.6%</t>
  </si>
  <si>
    <t>7.8%</t>
  </si>
  <si>
    <t>9.6%</t>
  </si>
  <si>
    <t>7.9%</t>
  </si>
  <si>
    <t>5.5%</t>
  </si>
  <si>
    <t>9.1%</t>
  </si>
  <si>
    <t>9.7%</t>
  </si>
  <si>
    <t>8.2%</t>
  </si>
  <si>
    <t xml:space="preserve">4.1%
</t>
  </si>
  <si>
    <t>2.7%</t>
  </si>
  <si>
    <t>3.0%</t>
  </si>
  <si>
    <t>6.5%</t>
  </si>
  <si>
    <t xml:space="preserve">4.2%
</t>
  </si>
  <si>
    <t>Round 4</t>
  </si>
  <si>
    <t>Liberia</t>
  </si>
  <si>
    <t>Burkina Faso</t>
  </si>
  <si>
    <t>Round 5</t>
  </si>
  <si>
    <t xml:space="preserve"> Algeria</t>
  </si>
  <si>
    <t xml:space="preserve"> Burundi</t>
  </si>
  <si>
    <t xml:space="preserve"> Cameroon</t>
  </si>
  <si>
    <t xml:space="preserve"> Côte d´Ivoire</t>
  </si>
  <si>
    <t xml:space="preserve"> Egypt</t>
  </si>
  <si>
    <t xml:space="preserve"> Guinea</t>
  </si>
  <si>
    <t xml:space="preserve"> Morocco</t>
  </si>
  <si>
    <t xml:space="preserve"> Niger</t>
  </si>
  <si>
    <t xml:space="preserve"> Sierra Leone</t>
  </si>
  <si>
    <t xml:space="preserve"> Sudan</t>
  </si>
  <si>
    <t xml:space="preserve"> Swaziland</t>
  </si>
  <si>
    <t xml:space="preserve"> Togo</t>
  </si>
  <si>
    <t xml:space="preserve"> Tunisia</t>
  </si>
  <si>
    <t xml:space="preserve"> Mauritius</t>
  </si>
  <si>
    <t>Once or twice</t>
  </si>
  <si>
    <t>8.9%</t>
  </si>
  <si>
    <t>6.3%</t>
  </si>
  <si>
    <t>8.1%</t>
  </si>
  <si>
    <t>5.2%</t>
  </si>
  <si>
    <t xml:space="preserve">5.8%
</t>
  </si>
  <si>
    <t>Several times</t>
  </si>
  <si>
    <t>0.9%</t>
  </si>
  <si>
    <t xml:space="preserve">4.3%
</t>
  </si>
  <si>
    <t xml:space="preserve">2.6%
</t>
  </si>
  <si>
    <t>Round 6</t>
  </si>
  <si>
    <t xml:space="preserve"> Gabon</t>
  </si>
  <si>
    <t xml:space="preserve"> Sao Tome and Principe</t>
  </si>
  <si>
    <t>10.9%</t>
  </si>
  <si>
    <t>12.6%</t>
  </si>
  <si>
    <t>8.6%</t>
  </si>
  <si>
    <t>8.7%</t>
  </si>
  <si>
    <t xml:space="preserve">6.1%
</t>
  </si>
  <si>
    <t>5.8%</t>
  </si>
  <si>
    <t xml:space="preserve">5.1%
</t>
  </si>
  <si>
    <t xml:space="preserve">2.1%
</t>
  </si>
  <si>
    <t>Interested in politics</t>
  </si>
  <si>
    <t>Some people seem to follow what’s going on in government and public affairs most of the time, whether there’s an election going on or not. Others aren’t that interested. Would you say you follow what’s going on in government and public affairs?</t>
  </si>
  <si>
    <t>Very interested/Always/most of the time</t>
  </si>
  <si>
    <t>24.0%</t>
  </si>
  <si>
    <t>14.8%</t>
  </si>
  <si>
    <t>31.0%</t>
  </si>
  <si>
    <t>17.5%</t>
  </si>
  <si>
    <t>10.4%</t>
  </si>
  <si>
    <t>17.8%</t>
  </si>
  <si>
    <t>25.3%</t>
  </si>
  <si>
    <t>11.9%</t>
  </si>
  <si>
    <t>36.0%</t>
  </si>
  <si>
    <t>44.4%</t>
  </si>
  <si>
    <t>22.2%</t>
  </si>
  <si>
    <t xml:space="preserve">20.6%
</t>
  </si>
  <si>
    <t>Somewhat interested/Some of the time</t>
  </si>
  <si>
    <t>35.7%</t>
  </si>
  <si>
    <t>22.8%</t>
  </si>
  <si>
    <t>46.8%</t>
  </si>
  <si>
    <t>17.4%</t>
  </si>
  <si>
    <t>31.7%</t>
  </si>
  <si>
    <t>23.4%</t>
  </si>
  <si>
    <t>48.4%</t>
  </si>
  <si>
    <t>38.7%</t>
  </si>
  <si>
    <t>37.2%</t>
  </si>
  <si>
    <t>47.0%</t>
  </si>
  <si>
    <t>38.6%</t>
  </si>
  <si>
    <t>32.4%</t>
  </si>
  <si>
    <t xml:space="preserve">27.1%
</t>
  </si>
  <si>
    <t xml:space="preserve">Total </t>
  </si>
  <si>
    <t>Somewhat interested</t>
  </si>
  <si>
    <t>39.9%</t>
  </si>
  <si>
    <t>38.3%</t>
  </si>
  <si>
    <t>28.9%</t>
  </si>
  <si>
    <t>36.5%</t>
  </si>
  <si>
    <t>40.9%</t>
  </si>
  <si>
    <t>18.1%</t>
  </si>
  <si>
    <t>22.9%</t>
  </si>
  <si>
    <t>40.8%</t>
  </si>
  <si>
    <t>33.0%</t>
  </si>
  <si>
    <t>47.6%</t>
  </si>
  <si>
    <t>49.0%</t>
  </si>
  <si>
    <t>44.7%</t>
  </si>
  <si>
    <t>43.7%</t>
  </si>
  <si>
    <t>48.8%</t>
  </si>
  <si>
    <t>35.3%</t>
  </si>
  <si>
    <t xml:space="preserve">43.8%
</t>
  </si>
  <si>
    <t>Very interested</t>
  </si>
  <si>
    <t>39.8%</t>
  </si>
  <si>
    <t>46.4%</t>
  </si>
  <si>
    <t>48.6%</t>
  </si>
  <si>
    <t>37.8%</t>
  </si>
  <si>
    <t>41.2%</t>
  </si>
  <si>
    <t>74.1%</t>
  </si>
  <si>
    <t>34.8%</t>
  </si>
  <si>
    <t>35.1%</t>
  </si>
  <si>
    <t>32.2%</t>
  </si>
  <si>
    <t>29.3%</t>
  </si>
  <si>
    <t>34.5%</t>
  </si>
  <si>
    <t>39.4%</t>
  </si>
  <si>
    <t xml:space="preserve">28.8%
</t>
  </si>
  <si>
    <t>28.6%</t>
  </si>
  <si>
    <t>29.2%</t>
  </si>
  <si>
    <t>20.9%</t>
  </si>
  <si>
    <t>27.8%</t>
  </si>
  <si>
    <t>24.5%</t>
  </si>
  <si>
    <t>28.4%</t>
  </si>
  <si>
    <t>15.0%</t>
  </si>
  <si>
    <t>25.5%</t>
  </si>
  <si>
    <t>28.5%</t>
  </si>
  <si>
    <t>43.5%</t>
  </si>
  <si>
    <t>31.5%</t>
  </si>
  <si>
    <t>21.3%</t>
  </si>
  <si>
    <t>34.2%</t>
  </si>
  <si>
    <t>33.9%</t>
  </si>
  <si>
    <t>30.8%</t>
  </si>
  <si>
    <t xml:space="preserve">34.4%
</t>
  </si>
  <si>
    <t>37.0%</t>
  </si>
  <si>
    <t>32.6%</t>
  </si>
  <si>
    <t>44.1%</t>
  </si>
  <si>
    <t>42.9%</t>
  </si>
  <si>
    <t>57.8%</t>
  </si>
  <si>
    <t>20.5%</t>
  </si>
  <si>
    <t>58.8%</t>
  </si>
  <si>
    <t>43.2%</t>
  </si>
  <si>
    <t>37.5%</t>
  </si>
  <si>
    <t>33.2%</t>
  </si>
  <si>
    <t>27.9%</t>
  </si>
  <si>
    <t>49.8%</t>
  </si>
  <si>
    <t>29.1%</t>
  </si>
  <si>
    <t>45.8%</t>
  </si>
  <si>
    <t>25.4%</t>
  </si>
  <si>
    <t xml:space="preserve">22.2%
</t>
  </si>
  <si>
    <t>25.1%</t>
  </si>
  <si>
    <t>18.8%</t>
  </si>
  <si>
    <t>30.9%</t>
  </si>
  <si>
    <t>22.7%</t>
  </si>
  <si>
    <t>25.2%</t>
  </si>
  <si>
    <t>24.9%</t>
  </si>
  <si>
    <t>29.8%</t>
  </si>
  <si>
    <t>30.7%</t>
  </si>
  <si>
    <t>32.7%</t>
  </si>
  <si>
    <t>37.6%</t>
  </si>
  <si>
    <t>25.0%</t>
  </si>
  <si>
    <t xml:space="preserve">30.6%
</t>
  </si>
  <si>
    <t>33.6%</t>
  </si>
  <si>
    <t>32.8%</t>
  </si>
  <si>
    <t>40.0%</t>
  </si>
  <si>
    <t>16.7%</t>
  </si>
  <si>
    <t>37.4%</t>
  </si>
  <si>
    <t>55.7%</t>
  </si>
  <si>
    <t>27.7%</t>
  </si>
  <si>
    <t>38.8%</t>
  </si>
  <si>
    <t>45.3%</t>
  </si>
  <si>
    <t>40.6%</t>
  </si>
  <si>
    <t>28.0%</t>
  </si>
  <si>
    <t>35.6%</t>
  </si>
  <si>
    <t>22.6%</t>
  </si>
  <si>
    <t>45.2%</t>
  </si>
  <si>
    <t>26.4%</t>
  </si>
  <si>
    <t>34.4%</t>
  </si>
  <si>
    <t xml:space="preserve">41.3%
</t>
  </si>
  <si>
    <t>30.3%</t>
  </si>
  <si>
    <t>45.4%</t>
  </si>
  <si>
    <t>25.6%</t>
  </si>
  <si>
    <t>20.1%</t>
  </si>
  <si>
    <t>29.5%</t>
  </si>
  <si>
    <t>21.4%</t>
  </si>
  <si>
    <t>44.3%</t>
  </si>
  <si>
    <t>28.7%</t>
  </si>
  <si>
    <t>19.7%</t>
  </si>
  <si>
    <t>25.8%</t>
  </si>
  <si>
    <t>16.5%</t>
  </si>
  <si>
    <t>18.2%</t>
  </si>
  <si>
    <t>40.4%</t>
  </si>
  <si>
    <t>28.2%</t>
  </si>
  <si>
    <t>33.4%</t>
  </si>
  <si>
    <t>41.0%</t>
  </si>
  <si>
    <t>39.2%</t>
  </si>
  <si>
    <t>19.5%</t>
  </si>
  <si>
    <t>47.3%</t>
  </si>
  <si>
    <t>36.7%</t>
  </si>
  <si>
    <t>33.8%</t>
  </si>
  <si>
    <t>44.2%</t>
  </si>
  <si>
    <t xml:space="preserve">30.5%
</t>
  </si>
  <si>
    <t>8.5%</t>
  </si>
  <si>
    <t>23.9%</t>
  </si>
  <si>
    <t>35.5%</t>
  </si>
  <si>
    <t>28.3%</t>
  </si>
  <si>
    <t>31.6%</t>
  </si>
  <si>
    <t>53.8%</t>
  </si>
  <si>
    <t>27.5%</t>
  </si>
  <si>
    <t>13.7%</t>
  </si>
  <si>
    <t>43.9%</t>
  </si>
  <si>
    <t>40.1%</t>
  </si>
  <si>
    <t>12.2%</t>
  </si>
  <si>
    <t>27.2%</t>
  </si>
  <si>
    <t>41.8%</t>
  </si>
  <si>
    <t>30.4%</t>
  </si>
  <si>
    <t>23.2%</t>
  </si>
  <si>
    <t>23.3%</t>
  </si>
  <si>
    <t>21.2%</t>
  </si>
  <si>
    <t>26.3%</t>
  </si>
  <si>
    <t>15.8%</t>
  </si>
  <si>
    <t xml:space="preserve">18.4%
</t>
  </si>
  <si>
    <t>30.6%</t>
  </si>
  <si>
    <t>32.0%</t>
  </si>
  <si>
    <t>19.0%</t>
  </si>
  <si>
    <t>50.7%</t>
  </si>
  <si>
    <t>23.1%</t>
  </si>
  <si>
    <t>26.6%</t>
  </si>
  <si>
    <t>36.2%</t>
  </si>
  <si>
    <t>42.4%</t>
  </si>
  <si>
    <t>37.3%</t>
  </si>
  <si>
    <t>24.4%</t>
  </si>
  <si>
    <t>27.1%</t>
  </si>
  <si>
    <t>19.8%</t>
  </si>
  <si>
    <t>35.0%</t>
  </si>
  <si>
    <t>36.3%</t>
  </si>
  <si>
    <t>46.3%</t>
  </si>
  <si>
    <t>30.2%</t>
  </si>
  <si>
    <t>19.1%</t>
  </si>
  <si>
    <t>33.3%</t>
  </si>
  <si>
    <t>41.7%</t>
  </si>
  <si>
    <t xml:space="preserve">29.7%
</t>
  </si>
  <si>
    <t>12.3%</t>
  </si>
  <si>
    <t>19.4%</t>
  </si>
  <si>
    <t>24.3%</t>
  </si>
  <si>
    <t>10.8%</t>
  </si>
  <si>
    <t>13.0%</t>
  </si>
  <si>
    <t>16.6%</t>
  </si>
  <si>
    <t>27.3%</t>
  </si>
  <si>
    <t>21.9%</t>
  </si>
  <si>
    <t>39.6%</t>
  </si>
  <si>
    <t>16.9%</t>
  </si>
  <si>
    <t>52.0%</t>
  </si>
  <si>
    <t>23.0%</t>
  </si>
  <si>
    <t>23.6%</t>
  </si>
  <si>
    <t>33.1%</t>
  </si>
  <si>
    <t>32.5%</t>
  </si>
  <si>
    <t>15.9%</t>
  </si>
  <si>
    <t>13.1%</t>
  </si>
  <si>
    <t>20.0%</t>
  </si>
  <si>
    <t>12.9%</t>
  </si>
  <si>
    <t xml:space="preserve">29.3%
</t>
  </si>
  <si>
    <t>How question appeared in each round:</t>
  </si>
  <si>
    <t xml:space="preserve">Here are a number of different actions people might take if government were to do something they thought was wrong or harmful. For each of these, please tell me whether you have engaged in this activity or not: Attend a demonstration or protest march? </t>
  </si>
  <si>
    <t>Round 1 (Question Code: pardem - Page 89)</t>
  </si>
  <si>
    <t>Here is a list of actions that people sometimes take as citizens. For each of these, please tell me whether you, personally, have done any of these things during the past year. If not, would you do this if you had the chance: Attended a demonstration or protest march?</t>
  </si>
  <si>
    <t>Round 2 (Question 25D)</t>
  </si>
  <si>
    <t>Round 3 (Question 31C)</t>
  </si>
  <si>
    <t>Round 4 (Question 23C)</t>
  </si>
  <si>
    <t>Round 5 (Question 26D)</t>
  </si>
  <si>
    <t>Here is a list of actions that people sometimes take as citizens when they are dissatisfied with government performance. For each of these, please tell me whether you, personally, have done any of these things during the past year. If not, would you do this if you had the chance: Participated in a demonstration or protest march</t>
  </si>
  <si>
    <t>Round 6 (Question 27E)</t>
  </si>
  <si>
    <t>Round 1 (Question Code: scint - Page 45)</t>
  </si>
  <si>
    <t xml:space="preserve">Some people seem to follow what’s going on in government and public affairs most of the time, whether there’s an election going on or not. Others aren’t that interested. Would you say you follow what’s going on in government and public affairs:________? </t>
  </si>
  <si>
    <t>How interested are you in public affairs?</t>
  </si>
  <si>
    <t>Round 2 (Question 27)</t>
  </si>
  <si>
    <t>How interested would you say you are in public affairs?</t>
  </si>
  <si>
    <t>Round 3 (Question 16)</t>
  </si>
  <si>
    <t>Round 4 (Question 13)</t>
  </si>
  <si>
    <t>Round 5 (Question 14)</t>
  </si>
  <si>
    <t>Round 6 (Question 13)</t>
  </si>
  <si>
    <t>Algeria</t>
  </si>
  <si>
    <t>Burundi</t>
  </si>
  <si>
    <t>Cameroon</t>
  </si>
  <si>
    <t>Côte d'Ivoire</t>
  </si>
  <si>
    <t>Egypt</t>
  </si>
  <si>
    <t>Guinea</t>
  </si>
  <si>
    <t>Morocco</t>
  </si>
  <si>
    <t>Niger</t>
  </si>
  <si>
    <t>Sierra Leone</t>
  </si>
  <si>
    <t>Sudan</t>
  </si>
  <si>
    <t>Swaziland</t>
  </si>
  <si>
    <t>Togo</t>
  </si>
  <si>
    <t>Tunisia</t>
  </si>
  <si>
    <t>Mauritius</t>
  </si>
  <si>
    <t>Gabon</t>
  </si>
  <si>
    <t>Sao Tome and Principe</t>
  </si>
  <si>
    <t>Radio news</t>
  </si>
  <si>
    <t>How often do you get news from the following sources: radio?</t>
  </si>
  <si>
    <t>20.4%</t>
  </si>
  <si>
    <t>23.7%</t>
  </si>
  <si>
    <t>14.6%</t>
  </si>
  <si>
    <t>13.5%</t>
  </si>
  <si>
    <t>7.0%</t>
  </si>
  <si>
    <t>12.5%</t>
  </si>
  <si>
    <t xml:space="preserve">13.0%
</t>
  </si>
  <si>
    <t>Less than once a month</t>
  </si>
  <si>
    <t>About once a month</t>
  </si>
  <si>
    <t xml:space="preserve">-
</t>
  </si>
  <si>
    <t>About once a week/few times a month</t>
  </si>
  <si>
    <t xml:space="preserve">5.5%
</t>
  </si>
  <si>
    <t>Several times a week/a few times a week</t>
  </si>
  <si>
    <t>20.3%</t>
  </si>
  <si>
    <t>18.0%</t>
  </si>
  <si>
    <t>24.2%</t>
  </si>
  <si>
    <t xml:space="preserve">15.4%
</t>
  </si>
  <si>
    <t>Every day</t>
  </si>
  <si>
    <t>52.7%</t>
  </si>
  <si>
    <t>57.3%</t>
  </si>
  <si>
    <t>41.4%</t>
  </si>
  <si>
    <t>61.0%</t>
  </si>
  <si>
    <t>46.2%</t>
  </si>
  <si>
    <t>66.8%</t>
  </si>
  <si>
    <t>71.3%</t>
  </si>
  <si>
    <t>59.6%</t>
  </si>
  <si>
    <t>51.6%</t>
  </si>
  <si>
    <t>46.1%</t>
  </si>
  <si>
    <t xml:space="preserve">60.3%
</t>
  </si>
  <si>
    <t>10.5%</t>
  </si>
  <si>
    <t>9.3%</t>
  </si>
  <si>
    <t>13.8%</t>
  </si>
  <si>
    <t>16.1%</t>
  </si>
  <si>
    <t>5.7%</t>
  </si>
  <si>
    <t xml:space="preserve">29.0%
</t>
  </si>
  <si>
    <t xml:space="preserve">5.0%
</t>
  </si>
  <si>
    <t>A few times a month</t>
  </si>
  <si>
    <t>6.0%</t>
  </si>
  <si>
    <t xml:space="preserve">8.7%
</t>
  </si>
  <si>
    <t>A few times a week</t>
  </si>
  <si>
    <t>18.3%</t>
  </si>
  <si>
    <t>17.0%</t>
  </si>
  <si>
    <t>21.6%</t>
  </si>
  <si>
    <t>13.4%</t>
  </si>
  <si>
    <t>18.5%</t>
  </si>
  <si>
    <t>17.7%</t>
  </si>
  <si>
    <t xml:space="preserve">16.4%
</t>
  </si>
  <si>
    <t>59.2%</t>
  </si>
  <si>
    <t>60.4%</t>
  </si>
  <si>
    <t>43.3%</t>
  </si>
  <si>
    <t>63.8%</t>
  </si>
  <si>
    <t>75.2%</t>
  </si>
  <si>
    <t>77.1%</t>
  </si>
  <si>
    <t>67.6%</t>
  </si>
  <si>
    <t>70.1%</t>
  </si>
  <si>
    <t>44.9%</t>
  </si>
  <si>
    <t xml:space="preserve">40.8%
</t>
  </si>
  <si>
    <t>16.4%</t>
  </si>
  <si>
    <t>6.4%</t>
  </si>
  <si>
    <t>18.6%</t>
  </si>
  <si>
    <t>17.1%</t>
  </si>
  <si>
    <t>62.8%</t>
  </si>
  <si>
    <t>76.7%</t>
  </si>
  <si>
    <t>55.5%</t>
  </si>
  <si>
    <t>72.4%</t>
  </si>
  <si>
    <t>10.3%</t>
  </si>
  <si>
    <t>13.2%</t>
  </si>
  <si>
    <t>7.5%</t>
  </si>
  <si>
    <t>14.4%</t>
  </si>
  <si>
    <t xml:space="preserve">27.0%
</t>
  </si>
  <si>
    <t xml:space="preserve">7.1%
</t>
  </si>
  <si>
    <t>14.9%</t>
  </si>
  <si>
    <t>9.5%</t>
  </si>
  <si>
    <t>7.7%</t>
  </si>
  <si>
    <t>21.5%</t>
  </si>
  <si>
    <t>20.2%</t>
  </si>
  <si>
    <t>39.7%</t>
  </si>
  <si>
    <t>15.2%</t>
  </si>
  <si>
    <t>22.1%</t>
  </si>
  <si>
    <t>28.1%</t>
  </si>
  <si>
    <t>22.3%</t>
  </si>
  <si>
    <t>12.1%</t>
  </si>
  <si>
    <t>19.3%</t>
  </si>
  <si>
    <t xml:space="preserve">19.0%
</t>
  </si>
  <si>
    <t>57.4%</t>
  </si>
  <si>
    <t>44.0%</t>
  </si>
  <si>
    <t>70.2%</t>
  </si>
  <si>
    <t>31.3%</t>
  </si>
  <si>
    <t>35.2%</t>
  </si>
  <si>
    <t>61.3%</t>
  </si>
  <si>
    <t>58.9%</t>
  </si>
  <si>
    <t>48.7%</t>
  </si>
  <si>
    <t>80.8%</t>
  </si>
  <si>
    <t>65.5%</t>
  </si>
  <si>
    <t>78.9%</t>
  </si>
  <si>
    <t>59.0%</t>
  </si>
  <si>
    <t>61.4%</t>
  </si>
  <si>
    <t>60.8%</t>
  </si>
  <si>
    <t xml:space="preserve">39.9%
</t>
  </si>
  <si>
    <t>11.0%</t>
  </si>
  <si>
    <t>14.5%</t>
  </si>
  <si>
    <t>36.1%</t>
  </si>
  <si>
    <t xml:space="preserve">18.2%
</t>
  </si>
  <si>
    <t xml:space="preserve">3.9%
</t>
  </si>
  <si>
    <t>11.7%</t>
  </si>
  <si>
    <t xml:space="preserve">9.0%
</t>
  </si>
  <si>
    <t>21.0%</t>
  </si>
  <si>
    <t>30.5%</t>
  </si>
  <si>
    <t>26.1%</t>
  </si>
  <si>
    <t>26.8%</t>
  </si>
  <si>
    <t>17.3%</t>
  </si>
  <si>
    <t>19.9%</t>
  </si>
  <si>
    <t>17.9%</t>
  </si>
  <si>
    <t xml:space="preserve">25.4%
</t>
  </si>
  <si>
    <t>54.0%</t>
  </si>
  <si>
    <t>55.0%</t>
  </si>
  <si>
    <t>50.1%</t>
  </si>
  <si>
    <t>65.2%</t>
  </si>
  <si>
    <t>75.4%</t>
  </si>
  <si>
    <t>43.6%</t>
  </si>
  <si>
    <t>45.1%</t>
  </si>
  <si>
    <t>71.2%</t>
  </si>
  <si>
    <t>58.1%</t>
  </si>
  <si>
    <t>63.4%</t>
  </si>
  <si>
    <t>69.7%</t>
  </si>
  <si>
    <t>61.8%</t>
  </si>
  <si>
    <t>69.3%</t>
  </si>
  <si>
    <t xml:space="preserve">43.1%
</t>
  </si>
  <si>
    <t>11.5%</t>
  </si>
  <si>
    <t>21.1%</t>
  </si>
  <si>
    <t>13.6%</t>
  </si>
  <si>
    <t>22.5%</t>
  </si>
  <si>
    <t>34.6%</t>
  </si>
  <si>
    <t>18.4%</t>
  </si>
  <si>
    <t xml:space="preserve">17.8%
</t>
  </si>
  <si>
    <t>10.2%</t>
  </si>
  <si>
    <t>11.3%</t>
  </si>
  <si>
    <t xml:space="preserve">6.9%
</t>
  </si>
  <si>
    <t>24.7%</t>
  </si>
  <si>
    <t>18.9%</t>
  </si>
  <si>
    <t>29.0%</t>
  </si>
  <si>
    <t>30.0%</t>
  </si>
  <si>
    <t xml:space="preserve">27.4%
</t>
  </si>
  <si>
    <t>Everyday</t>
  </si>
  <si>
    <t>46.7%</t>
  </si>
  <si>
    <t>41.9%</t>
  </si>
  <si>
    <t>40.7%</t>
  </si>
  <si>
    <t>37.1%</t>
  </si>
  <si>
    <t>57.6%</t>
  </si>
  <si>
    <t>44.6%</t>
  </si>
  <si>
    <t>68.2%</t>
  </si>
  <si>
    <t>42.0%</t>
  </si>
  <si>
    <t>54.2%</t>
  </si>
  <si>
    <t>43.0%</t>
  </si>
  <si>
    <t>47.2%</t>
  </si>
  <si>
    <t>63.0%</t>
  </si>
  <si>
    <t>53.3%</t>
  </si>
  <si>
    <t>43.1%</t>
  </si>
  <si>
    <t>52.2%</t>
  </si>
  <si>
    <t>42.8%</t>
  </si>
  <si>
    <t>34.9%</t>
  </si>
  <si>
    <t>64.3%</t>
  </si>
  <si>
    <t>82.7%</t>
  </si>
  <si>
    <t xml:space="preserve">43.7%
</t>
  </si>
  <si>
    <t>25.9%</t>
  </si>
  <si>
    <t>11.2%</t>
  </si>
  <si>
    <t>24.1%</t>
  </si>
  <si>
    <t>19.2%</t>
  </si>
  <si>
    <t>12.4%</t>
  </si>
  <si>
    <t>15.7%</t>
  </si>
  <si>
    <t>15.5%</t>
  </si>
  <si>
    <t xml:space="preserve">21.5%
</t>
  </si>
  <si>
    <t xml:space="preserve">2.9%
</t>
  </si>
  <si>
    <t>12.8%</t>
  </si>
  <si>
    <t>29.7%</t>
  </si>
  <si>
    <t>16.3%</t>
  </si>
  <si>
    <t>23.8%</t>
  </si>
  <si>
    <t>22.4%</t>
  </si>
  <si>
    <t>15.4%</t>
  </si>
  <si>
    <t xml:space="preserve">25.9%
</t>
  </si>
  <si>
    <t>48.9%</t>
  </si>
  <si>
    <t>31.1%</t>
  </si>
  <si>
    <t>42.3%</t>
  </si>
  <si>
    <t>38.0%</t>
  </si>
  <si>
    <t>42.5%</t>
  </si>
  <si>
    <t>45.5%</t>
  </si>
  <si>
    <t>35.8%</t>
  </si>
  <si>
    <t>29.6%</t>
  </si>
  <si>
    <t>66.2%</t>
  </si>
  <si>
    <t>43.4%</t>
  </si>
  <si>
    <t>68.3%</t>
  </si>
  <si>
    <t>62.2%</t>
  </si>
  <si>
    <t>59.8%</t>
  </si>
  <si>
    <t>61.7%</t>
  </si>
  <si>
    <t>52.4%</t>
  </si>
  <si>
    <t>52.9%</t>
  </si>
  <si>
    <t>45.7%</t>
  </si>
  <si>
    <t>58.0%</t>
  </si>
  <si>
    <t>50.3%</t>
  </si>
  <si>
    <t>87.2%</t>
  </si>
  <si>
    <t xml:space="preserve">42.8%
</t>
  </si>
  <si>
    <t>TV news</t>
  </si>
  <si>
    <t>How often do you get news from the following sources: television?</t>
  </si>
  <si>
    <t>46.6%</t>
  </si>
  <si>
    <t>51.0%</t>
  </si>
  <si>
    <t>77.6%</t>
  </si>
  <si>
    <t>86.2%</t>
  </si>
  <si>
    <t>56.8%</t>
  </si>
  <si>
    <t>51.8%</t>
  </si>
  <si>
    <t>16.0%</t>
  </si>
  <si>
    <t>76.3%</t>
  </si>
  <si>
    <t>58.3%</t>
  </si>
  <si>
    <t xml:space="preserve">37.8%
</t>
  </si>
  <si>
    <t xml:space="preserve">10.8%
</t>
  </si>
  <si>
    <t xml:space="preserve">9.3%
</t>
  </si>
  <si>
    <t>17.6%</t>
  </si>
  <si>
    <t>61.2%</t>
  </si>
  <si>
    <t>28.8%</t>
  </si>
  <si>
    <t xml:space="preserve">31.6%
</t>
  </si>
  <si>
    <t>78.8%</t>
  </si>
  <si>
    <t>77.3%</t>
  </si>
  <si>
    <t>31.9%</t>
  </si>
  <si>
    <t>75.6%</t>
  </si>
  <si>
    <t>54.6%</t>
  </si>
  <si>
    <t xml:space="preserve">53.4%
</t>
  </si>
  <si>
    <t xml:space="preserve">4.6%
</t>
  </si>
  <si>
    <t>31.8%</t>
  </si>
  <si>
    <t>37.9%</t>
  </si>
  <si>
    <t>34.1%</t>
  </si>
  <si>
    <t>66.0%</t>
  </si>
  <si>
    <t xml:space="preserve">29.6%
</t>
  </si>
  <si>
    <t>45.6%</t>
  </si>
  <si>
    <t>55.9%</t>
  </si>
  <si>
    <t>35.4%</t>
  </si>
  <si>
    <t>75.3%</t>
  </si>
  <si>
    <t>55.4%</t>
  </si>
  <si>
    <t>80.3%</t>
  </si>
  <si>
    <t>66.4%</t>
  </si>
  <si>
    <t>79.2%</t>
  </si>
  <si>
    <t>46.5%</t>
  </si>
  <si>
    <t xml:space="preserve">50.5%
</t>
  </si>
  <si>
    <t xml:space="preserve">7.0%
</t>
  </si>
  <si>
    <t>15.1%</t>
  </si>
  <si>
    <t>14.7%</t>
  </si>
  <si>
    <t xml:space="preserve">9.9%
</t>
  </si>
  <si>
    <t>32.1%</t>
  </si>
  <si>
    <t>38.2%</t>
  </si>
  <si>
    <t>68.6%</t>
  </si>
  <si>
    <t xml:space="preserve">26.7%
</t>
  </si>
  <si>
    <t>72.7%</t>
  </si>
  <si>
    <t>85.4%</t>
  </si>
  <si>
    <t>81.9%</t>
  </si>
  <si>
    <t>47.8%</t>
  </si>
  <si>
    <t>52.5%</t>
  </si>
  <si>
    <t>67.9%</t>
  </si>
  <si>
    <t>55.6%</t>
  </si>
  <si>
    <t>56.5%</t>
  </si>
  <si>
    <t xml:space="preserve">60.0%
</t>
  </si>
  <si>
    <t xml:space="preserve">6.4%
</t>
  </si>
  <si>
    <t>12.0%</t>
  </si>
  <si>
    <t xml:space="preserve">11.3%
</t>
  </si>
  <si>
    <t>56.0%</t>
  </si>
  <si>
    <t>33.7%</t>
  </si>
  <si>
    <t>72.6%</t>
  </si>
  <si>
    <t xml:space="preserve">17.7%
</t>
  </si>
  <si>
    <t>41.3%</t>
  </si>
  <si>
    <t>87.5%</t>
  </si>
  <si>
    <t>40.3%</t>
  </si>
  <si>
    <t>63.9%</t>
  </si>
  <si>
    <t>66.7%</t>
  </si>
  <si>
    <t>77.2%</t>
  </si>
  <si>
    <t>51.5%</t>
  </si>
  <si>
    <t>49.9%</t>
  </si>
  <si>
    <t>73.4%</t>
  </si>
  <si>
    <t>54.7%</t>
  </si>
  <si>
    <t>50.2%</t>
  </si>
  <si>
    <t>65.9%</t>
  </si>
  <si>
    <t>42.2%</t>
  </si>
  <si>
    <t xml:space="preserve">59.6%
</t>
  </si>
  <si>
    <t>11.4%</t>
  </si>
  <si>
    <t xml:space="preserve">4.9%
</t>
  </si>
  <si>
    <t xml:space="preserve">5.6%
</t>
  </si>
  <si>
    <t>14.2%</t>
  </si>
  <si>
    <t>20.6%</t>
  </si>
  <si>
    <t>13.9%</t>
  </si>
  <si>
    <t xml:space="preserve">12.9%
</t>
  </si>
  <si>
    <t>85.8%</t>
  </si>
  <si>
    <t>26.2%</t>
  </si>
  <si>
    <t>64.2%</t>
  </si>
  <si>
    <t>84.6%</t>
  </si>
  <si>
    <t>40.5%</t>
  </si>
  <si>
    <t>12.7%</t>
  </si>
  <si>
    <t>21.7%</t>
  </si>
  <si>
    <t>50.8%</t>
  </si>
  <si>
    <t>79.9%</t>
  </si>
  <si>
    <t>15.6%</t>
  </si>
  <si>
    <t>83.4%</t>
  </si>
  <si>
    <t xml:space="preserve">16.8%
</t>
  </si>
  <si>
    <t>38.9%</t>
  </si>
  <si>
    <t>89.6%</t>
  </si>
  <si>
    <t>61.9%</t>
  </si>
  <si>
    <t>63.6%</t>
  </si>
  <si>
    <t>80.1%</t>
  </si>
  <si>
    <t>37.7%</t>
  </si>
  <si>
    <t>49.6%</t>
  </si>
  <si>
    <t>82.0%</t>
  </si>
  <si>
    <t>36.8%</t>
  </si>
  <si>
    <t>70.4%</t>
  </si>
  <si>
    <t>53.7%</t>
  </si>
  <si>
    <t xml:space="preserve">66.0%
</t>
  </si>
  <si>
    <t xml:space="preserve">11.1%
</t>
  </si>
  <si>
    <t>38.4%</t>
  </si>
  <si>
    <t>74.6%</t>
  </si>
  <si>
    <t>56.4%</t>
  </si>
  <si>
    <t>67.4%</t>
  </si>
  <si>
    <t>84.8%</t>
  </si>
  <si>
    <t>47.5%</t>
  </si>
  <si>
    <t>34.0%</t>
  </si>
  <si>
    <t>49.2%</t>
  </si>
  <si>
    <t>80.2%</t>
  </si>
  <si>
    <t>26.0%</t>
  </si>
  <si>
    <t>88.1%</t>
  </si>
  <si>
    <t xml:space="preserve">14.7%
</t>
  </si>
  <si>
    <t>Total (of "Yes" responses)</t>
  </si>
  <si>
    <t>Name local government representative</t>
  </si>
  <si>
    <t>Now let us speak about the political system in this country. First of all, can you tell me who presently holds the following positions: Your local councilor?</t>
  </si>
  <si>
    <t>Correct</t>
  </si>
  <si>
    <t>58.7%</t>
  </si>
  <si>
    <t>39.3%</t>
  </si>
  <si>
    <t xml:space="preserve"> Zambia
</t>
  </si>
  <si>
    <t>Correct name</t>
  </si>
  <si>
    <t>32.9%</t>
  </si>
  <si>
    <t>67.1%</t>
  </si>
  <si>
    <t>64.8%</t>
  </si>
  <si>
    <t>34.3%</t>
  </si>
  <si>
    <t>58.6%</t>
  </si>
  <si>
    <t>69.4%</t>
  </si>
  <si>
    <t>70.3%</t>
  </si>
  <si>
    <t xml:space="preserve">35.4%
</t>
  </si>
  <si>
    <t>Zimbabwe</t>
  </si>
  <si>
    <t>Name legislative representative</t>
  </si>
  <si>
    <t>Now let us speak about the political system in this country. First of all, can you tell me who presently holds the following positions: A member of parliament who has been assigned to represent this area?</t>
  </si>
  <si>
    <t>71.5%</t>
  </si>
  <si>
    <t>83.9%</t>
  </si>
  <si>
    <t xml:space="preserve">51.7%
</t>
  </si>
  <si>
    <t>*Missing Data</t>
  </si>
  <si>
    <t>20.7%</t>
  </si>
  <si>
    <t>76.6%</t>
  </si>
  <si>
    <t>66.9%</t>
  </si>
  <si>
    <t>85.7%</t>
  </si>
  <si>
    <t>68.5%</t>
  </si>
  <si>
    <t>73.8%</t>
  </si>
  <si>
    <t xml:space="preserve">62.8%
</t>
  </si>
  <si>
    <t>74.0%</t>
  </si>
  <si>
    <t>86.1%</t>
  </si>
  <si>
    <t xml:space="preserve">17.6%
</t>
  </si>
  <si>
    <t>Name finance minister</t>
  </si>
  <si>
    <t>Now let us speak about the political system in this country. First of all, can you tell me who presently holds the following positions: The Minister of Finance?</t>
  </si>
  <si>
    <t>30.1%</t>
  </si>
  <si>
    <t xml:space="preserve">41.1%
</t>
  </si>
  <si>
    <t>47.1%</t>
  </si>
  <si>
    <t>75.5%</t>
  </si>
  <si>
    <t xml:space="preserve">1.5%
</t>
  </si>
  <si>
    <t>NA</t>
  </si>
  <si>
    <t>Liveria</t>
  </si>
  <si>
    <t>*"Not Applicable" is at a high percentage</t>
  </si>
  <si>
    <t xml:space="preserve">Now let us speak about the political system in this country. First of all, can you tell me who presently holds the following positions: Your local councilor? </t>
  </si>
  <si>
    <t>Round 1 (Question Code: sckloc - Page 47)</t>
  </si>
  <si>
    <t>*Data Missing - Question Not Asked in Uganda</t>
  </si>
  <si>
    <t xml:space="preserve">Can you tell me the name of: Your Local Government Councillor? </t>
  </si>
  <si>
    <t xml:space="preserve">Now let us speak about the political system in this country. First of all, can you tell me who presently holds the following positions: A member of parliament who has been assigned to represent this area? </t>
  </si>
  <si>
    <t>Can you tell me the name of: Your Member of Parliament/National Assembly Representative?</t>
  </si>
  <si>
    <t>Round 3 (Question 43A1)</t>
  </si>
  <si>
    <t>Round 3 (Question 43B1)</t>
  </si>
  <si>
    <t>Can you tell me the name of: Your Member of Parliament?</t>
  </si>
  <si>
    <t>Round 4 (Question 41A1)</t>
  </si>
  <si>
    <t xml:space="preserve">Now let us speak about the political system in this country. First of all, can you tell me who presently holds the following positions: The Minister of Finance? </t>
  </si>
  <si>
    <t>Round 1 (Question Code: sckfin - Page 48)</t>
  </si>
  <si>
    <t>Round 1 (Question Code: sckmp - Page 47)</t>
  </si>
  <si>
    <t>Can you tell me the name of: Your country’s Minister of Finance and Economic Planning?</t>
  </si>
  <si>
    <t>Round 4 (Question 41B1)</t>
  </si>
  <si>
    <t xml:space="preserve">How often do you get news from the following sources: radio? </t>
  </si>
  <si>
    <t>Round 1 (Question Code: medrad - Page 23)</t>
  </si>
  <si>
    <t xml:space="preserve">How often do you get news from the following sources: television? </t>
  </si>
  <si>
    <t>Round 1 (Question Code: medtv - Page 24)</t>
  </si>
  <si>
    <t>How often do you get news from the following sources: Radio?</t>
  </si>
  <si>
    <t>Round 2 (Question 26A)</t>
  </si>
  <si>
    <t>How often do you get news from the following sources: Television?</t>
  </si>
  <si>
    <t>Round 2 (Question 26B)</t>
  </si>
  <si>
    <t>Round 3 (Question 15A)</t>
  </si>
  <si>
    <t>Round 3 (Question 15B)</t>
  </si>
  <si>
    <t>Round 4 (Question 12A)</t>
  </si>
  <si>
    <t>Round 4 (Question 12B)</t>
  </si>
  <si>
    <t>Round 5 (Question 13A)</t>
  </si>
  <si>
    <t>Round 5 (Question 13B)</t>
  </si>
  <si>
    <t>Round 6 (Question 12A)</t>
  </si>
  <si>
    <t>Round 6 (Question 12B)</t>
  </si>
  <si>
    <t>How often do you get news from the following sources: Internet</t>
  </si>
  <si>
    <t>How often do you get news from the following sources: Internet?</t>
  </si>
  <si>
    <t>90.1%</t>
  </si>
  <si>
    <t>90.9%</t>
  </si>
  <si>
    <t>67.0%</t>
  </si>
  <si>
    <t>62.0%</t>
  </si>
  <si>
    <t>81.3%</t>
  </si>
  <si>
    <t>75.7%</t>
  </si>
  <si>
    <t>82.2%</t>
  </si>
  <si>
    <t>91.3%</t>
  </si>
  <si>
    <t>77.0%</t>
  </si>
  <si>
    <t>88.8%</t>
  </si>
  <si>
    <t>84.7%</t>
  </si>
  <si>
    <t>82.5%</t>
  </si>
  <si>
    <t>88.0%</t>
  </si>
  <si>
    <t>57.1%</t>
  </si>
  <si>
    <t>76.9%</t>
  </si>
  <si>
    <t>92.3%</t>
  </si>
  <si>
    <t>71.6%</t>
  </si>
  <si>
    <t>85.3%</t>
  </si>
  <si>
    <t>79.1%</t>
  </si>
  <si>
    <t>54.4%</t>
  </si>
  <si>
    <t>74.7%</t>
  </si>
  <si>
    <t>84.4%</t>
  </si>
  <si>
    <t>64.4%</t>
  </si>
  <si>
    <t>62.6%</t>
  </si>
  <si>
    <t xml:space="preserve">88.7%
</t>
  </si>
  <si>
    <t xml:space="preserve">1.9%
</t>
  </si>
  <si>
    <t>15.3%</t>
  </si>
  <si>
    <t>11.6%</t>
  </si>
  <si>
    <t xml:space="preserve">3.8%
</t>
  </si>
  <si>
    <t xml:space="preserve">2.5%
</t>
  </si>
  <si>
    <t>Round 6 (Question 12D)</t>
  </si>
  <si>
    <t xml:space="preserve">Burkina Faso
</t>
  </si>
  <si>
    <t>*Not Applicable at 100.0%</t>
  </si>
  <si>
    <t xml:space="preserve">Burkina Faso </t>
  </si>
  <si>
    <t xml:space="preserve"> Burkina Faso</t>
  </si>
  <si>
    <t xml:space="preserve"> Mauritius
</t>
  </si>
  <si>
    <t>86.6%</t>
  </si>
  <si>
    <t>91.6%</t>
  </si>
  <si>
    <t>92.0%</t>
  </si>
  <si>
    <t>59.3%</t>
  </si>
  <si>
    <t>71.0%</t>
  </si>
  <si>
    <t>87.0%</t>
  </si>
  <si>
    <t>69.1%</t>
  </si>
  <si>
    <t>79.6%</t>
  </si>
  <si>
    <t>64.9%</t>
  </si>
  <si>
    <t>91.8%</t>
  </si>
  <si>
    <t>88.9%</t>
  </si>
  <si>
    <t>89.5%</t>
  </si>
  <si>
    <t>39.5%</t>
  </si>
  <si>
    <t>70.7%</t>
  </si>
  <si>
    <t>94.1%</t>
  </si>
  <si>
    <t>53.4%</t>
  </si>
  <si>
    <t>57.9%</t>
  </si>
  <si>
    <t>73.9%</t>
  </si>
  <si>
    <t>60.9%</t>
  </si>
  <si>
    <t>80.6%</t>
  </si>
  <si>
    <t>65.7%</t>
  </si>
  <si>
    <t>74.9%</t>
  </si>
  <si>
    <t xml:space="preserve">37.3%
</t>
  </si>
  <si>
    <t xml:space="preserve">3.1%
</t>
  </si>
  <si>
    <t xml:space="preserve">14.2%
</t>
  </si>
  <si>
    <t>26.9%</t>
  </si>
  <si>
    <t xml:space="preserve">40.6%
</t>
  </si>
  <si>
    <t>Round 5 (Question 13D)</t>
  </si>
  <si>
    <t>*Round 1 included the extra response of "About once a month"</t>
  </si>
  <si>
    <t xml:space="preserve"> N/A</t>
  </si>
  <si>
    <t>Discuss politics</t>
  </si>
  <si>
    <t>When you get together with friends, would you say you discuss political matters...?</t>
  </si>
  <si>
    <t>Sometimes/occasionally/only once</t>
  </si>
  <si>
    <t>45.9%</t>
  </si>
  <si>
    <t>27.6%</t>
  </si>
  <si>
    <t>49.1%</t>
  </si>
  <si>
    <t>Often/frequently</t>
  </si>
  <si>
    <t>14.3%</t>
  </si>
  <si>
    <t xml:space="preserve">25.1%
</t>
  </si>
  <si>
    <t xml:space="preserve">13.9%
</t>
  </si>
  <si>
    <t>19.6%</t>
  </si>
  <si>
    <t xml:space="preserve">28.2%
</t>
  </si>
  <si>
    <t xml:space="preserve">23.2%
</t>
  </si>
  <si>
    <t>32.3%</t>
  </si>
  <si>
    <t xml:space="preserve">N/A </t>
  </si>
  <si>
    <t>Occasionally</t>
  </si>
  <si>
    <t>50.9%</t>
  </si>
  <si>
    <t>56.3%</t>
  </si>
  <si>
    <t>53.6%</t>
  </si>
  <si>
    <t>48.2%</t>
  </si>
  <si>
    <t>38.1%</t>
  </si>
  <si>
    <t>39.0%</t>
  </si>
  <si>
    <t>Frequently</t>
  </si>
  <si>
    <t>18.7%</t>
  </si>
  <si>
    <t xml:space="preserve">20.2%
</t>
  </si>
  <si>
    <t>48.0%</t>
  </si>
  <si>
    <t>55.8%</t>
  </si>
  <si>
    <t>50.6%</t>
  </si>
  <si>
    <t xml:space="preserve">51.8%
</t>
  </si>
  <si>
    <t>43.8%</t>
  </si>
  <si>
    <t xml:space="preserve">24.8%
</t>
  </si>
  <si>
    <t>36.6%</t>
  </si>
  <si>
    <t>46.9%</t>
  </si>
  <si>
    <t>41.6%</t>
  </si>
  <si>
    <t>36.9%</t>
  </si>
  <si>
    <t>48.5%</t>
  </si>
  <si>
    <t>50.5%</t>
  </si>
  <si>
    <t>54.1%</t>
  </si>
  <si>
    <t>45.0%</t>
  </si>
  <si>
    <t>50.0%</t>
  </si>
  <si>
    <t>51.9%</t>
  </si>
  <si>
    <t>48.3%</t>
  </si>
  <si>
    <t xml:space="preserve">52.4%
</t>
  </si>
  <si>
    <t>16.2%</t>
  </si>
  <si>
    <t>17.2%</t>
  </si>
  <si>
    <t xml:space="preserve">12.1%
</t>
  </si>
  <si>
    <t xml:space="preserve">How question appeared in each round </t>
  </si>
  <si>
    <t>Attend community meeting</t>
  </si>
  <si>
    <t>Over the past year, how often have you attended meetings of a group that does things for the community?</t>
  </si>
  <si>
    <t xml:space="preserve">9.5%
</t>
  </si>
  <si>
    <t xml:space="preserve">12.0%
</t>
  </si>
  <si>
    <t xml:space="preserve">21.7%
</t>
  </si>
  <si>
    <t>27.4%</t>
  </si>
  <si>
    <t>25.7%</t>
  </si>
  <si>
    <t>24.6%</t>
  </si>
  <si>
    <t>21.8%</t>
  </si>
  <si>
    <t xml:space="preserve">16.7%
</t>
  </si>
  <si>
    <t>16.8%</t>
  </si>
  <si>
    <t xml:space="preserve">15.5%
</t>
  </si>
  <si>
    <t xml:space="preserve">34.6%
</t>
  </si>
  <si>
    <t>26.5%</t>
  </si>
  <si>
    <t>31.4%</t>
  </si>
  <si>
    <t xml:space="preserve">13.2%
</t>
  </si>
  <si>
    <t>14.1%</t>
  </si>
  <si>
    <t xml:space="preserve">6.0%
</t>
  </si>
  <si>
    <t xml:space="preserve">12.3%
</t>
  </si>
  <si>
    <t xml:space="preserve">7.4%
</t>
  </si>
  <si>
    <t>31.2%</t>
  </si>
  <si>
    <t>Here is a list of actions that people sometimes take as citizens. For each of these, please tell me whether you, personally, have done any of these things during the past year. If not, would you do this if you had the chance: Attended a community meeting?</t>
  </si>
  <si>
    <t>Member/attends development association</t>
  </si>
  <si>
    <t>Over the past year, how often have you attended meetings of a: Local self-help association (such as a stokvel, burial association or neighbourhood watch)?</t>
  </si>
  <si>
    <t>Yes, a member/ever attend</t>
  </si>
  <si>
    <t>23.5%</t>
  </si>
  <si>
    <t xml:space="preserve">41.9%
</t>
  </si>
  <si>
    <t>Inactive Member</t>
  </si>
  <si>
    <t xml:space="preserve">6.6%
</t>
  </si>
  <si>
    <t>Active Member</t>
  </si>
  <si>
    <t xml:space="preserve">15.6%
</t>
  </si>
  <si>
    <t>Official Leader</t>
  </si>
  <si>
    <t xml:space="preserve">2.7%
</t>
  </si>
  <si>
    <t>Inactive member</t>
  </si>
  <si>
    <t>Active member</t>
  </si>
  <si>
    <t>Official leader</t>
  </si>
  <si>
    <t>Now I am going to read out a list of groups that people join or attend. For each one, could you tell me whether you are an official leader, an active member, an inactive member, or not a member: A community development or self-help association?</t>
  </si>
  <si>
    <t>Let’s turn to your role in the community. Now I am going to read out a list of groups that people join or attend. For each one, could you tell me whether you are an official leader, an active member, an inactive member, or not a member: Some other voluntary association or community group?</t>
  </si>
  <si>
    <t>Now I am going to read out a list of groups that people join or attend. For each one, could you tell me whether you are an official leader, an active member, an inactive member, or not a member. Some other voluntary association or community</t>
  </si>
  <si>
    <t>47.4%</t>
  </si>
  <si>
    <t>60.3%</t>
  </si>
  <si>
    <t>53.0%</t>
  </si>
  <si>
    <t xml:space="preserve">52.5%
</t>
  </si>
  <si>
    <t>29.4%</t>
  </si>
  <si>
    <t>36.4%</t>
  </si>
  <si>
    <t xml:space="preserve">13.7%
</t>
  </si>
  <si>
    <t xml:space="preserve">28.9%
</t>
  </si>
  <si>
    <t xml:space="preserve">30.9%
</t>
  </si>
  <si>
    <t>33.5%</t>
  </si>
  <si>
    <t>35.9%</t>
  </si>
  <si>
    <t xml:space="preserve">5.4%
</t>
  </si>
  <si>
    <t xml:space="preserve">0.7%
</t>
  </si>
  <si>
    <t xml:space="preserve">11.4%
</t>
  </si>
  <si>
    <t>Total 4</t>
  </si>
  <si>
    <t xml:space="preserve">1.2%
</t>
  </si>
  <si>
    <t xml:space="preserve">8.1%
</t>
  </si>
  <si>
    <t>40.2%</t>
  </si>
  <si>
    <t xml:space="preserve">9.6%
</t>
  </si>
  <si>
    <t xml:space="preserve">0.5%
</t>
  </si>
  <si>
    <t>*Question not asked</t>
  </si>
  <si>
    <t>Round 1 (Question Code: scdsc - Page 45)</t>
  </si>
  <si>
    <t>Round 2 (Question 25A)</t>
  </si>
  <si>
    <t>Round 3 (Question 17)</t>
  </si>
  <si>
    <t>Round 4 (Question 14)</t>
  </si>
  <si>
    <t>Round 5 (Question 15)</t>
  </si>
  <si>
    <t>Round 6 (Question 14)</t>
  </si>
  <si>
    <t>Round 1 (Question Code: parcom - Page 86)</t>
  </si>
  <si>
    <t>Round 2 (Question 25B)</t>
  </si>
  <si>
    <t>Round 3 (Question 31A)</t>
  </si>
  <si>
    <t>Round 4 (Question 23A)</t>
  </si>
  <si>
    <t>Round 5 (Question 26A)</t>
  </si>
  <si>
    <t>Round 6 (Question 20A)</t>
  </si>
  <si>
    <t>Round 1 (Question Code: memdev - Page 82)</t>
  </si>
  <si>
    <t>Round 2 (Question 24D)</t>
  </si>
  <si>
    <t>Round 3 (Question 28D)</t>
  </si>
  <si>
    <t>Round 4 (Question 22B)</t>
  </si>
  <si>
    <t>Round 5 (Question 25B)</t>
  </si>
  <si>
    <t>Round 6 (Question 19B)</t>
  </si>
  <si>
    <t xml:space="preserve">When you get together with friends, would you say you discuss political matters...? </t>
  </si>
  <si>
    <t xml:space="preserve">Here is a list of actions that people sometimes take as citizens. For each of these, please tell me whether you, personally, have done any of these things during the past year. If not, would you do this if you had the chance: Discussed politics with friends or neighbors? </t>
  </si>
  <si>
    <t xml:space="preserve">When you get together with your friends or family, would you say you discuss political matters? </t>
  </si>
  <si>
    <t xml:space="preserve">Attend Demonstration </t>
  </si>
  <si>
    <t>Interest in Politics</t>
  </si>
  <si>
    <t>Name Local Councilor</t>
  </si>
  <si>
    <t>Name National Representative</t>
  </si>
  <si>
    <t>Name Finance Minister</t>
  </si>
  <si>
    <t>Radio News</t>
  </si>
  <si>
    <t>Television News</t>
  </si>
  <si>
    <t>Internet News</t>
  </si>
  <si>
    <t>Discuss Political Matters</t>
  </si>
  <si>
    <t>Attend Community Meetings</t>
  </si>
  <si>
    <t>Membership in Development Associations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</si>
</sst>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0"/>
      <name val="Arial"/>
    </font>
    <font>
      <sz val="10"/>
      <name val="Arial"/>
    </font>
    <font>
      <b/>
      <sz val="14"/>
      <color rgb="FF000000"/>
      <name val="Calibri"/>
    </font>
    <font>
      <b/>
      <sz val="10"/>
      <color rgb="FF000000"/>
      <name val="Calibri"/>
    </font>
    <font>
      <b/>
      <sz val="10"/>
      <color rgb="FF000000"/>
      <name val="Calibri"/>
    </font>
    <font>
      <b/>
      <sz val="10"/>
      <color rgb="FFFF0000"/>
      <name val="Calibri"/>
    </font>
    <font>
      <sz val="10"/>
      <color rgb="FF000000"/>
      <name val="Calibri"/>
    </font>
    <font>
      <sz val="10"/>
      <color indexed="206"/>
      <name val="Calibri"/>
    </font>
    <font>
      <b/>
      <sz val="10"/>
      <name val="Arial"/>
    </font>
    <font>
      <b/>
      <sz val="10"/>
      <name val="Calibri"/>
    </font>
    <font>
      <sz val="10"/>
      <name val="Calibri"/>
    </font>
    <font>
      <sz val="10"/>
      <color theme="1"/>
      <name val="Calibri"/>
    </font>
    <font>
      <sz val="10"/>
      <name val="Calibri"/>
      <scheme val="minor"/>
    </font>
    <font>
      <b/>
      <sz val="10"/>
      <name val="Calibri"/>
      <scheme val="minor"/>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28">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6" fillId="0" borderId="0" xfId="0" applyFont="1" applyAlignment="1">
      <alignment horizontal="right"/>
    </xf>
    <xf numFmtId="0" fontId="8" fillId="0" borderId="0" xfId="0" applyFont="1"/>
    <xf numFmtId="0" fontId="0" fillId="0" borderId="0" xfId="0" applyFont="1"/>
    <xf numFmtId="0" fontId="3" fillId="0" borderId="0" xfId="0" applyFont="1" applyAlignment="1">
      <alignment wrapText="1"/>
    </xf>
    <xf numFmtId="0" fontId="9" fillId="0" borderId="0" xfId="0" applyFont="1"/>
    <xf numFmtId="0" fontId="7" fillId="0" borderId="0" xfId="0" applyFont="1" applyAlignment="1">
      <alignment horizontal="right"/>
    </xf>
    <xf numFmtId="0" fontId="6" fillId="0" borderId="0" xfId="0" applyFont="1" applyAlignment="1">
      <alignment horizontal="left"/>
    </xf>
    <xf numFmtId="0" fontId="3" fillId="0" borderId="0" xfId="0" applyFont="1" applyAlignment="1">
      <alignment horizontal="left" wrapText="1"/>
    </xf>
    <xf numFmtId="0" fontId="10" fillId="0" borderId="0" xfId="0" applyFont="1"/>
    <xf numFmtId="0" fontId="11" fillId="0" borderId="0" xfId="0" applyFont="1" applyAlignment="1">
      <alignment horizontal="right"/>
    </xf>
    <xf numFmtId="0" fontId="12" fillId="0" borderId="0" xfId="0" applyFont="1"/>
    <xf numFmtId="0" fontId="3" fillId="0" borderId="0" xfId="0" applyFont="1" applyAlignment="1">
      <alignment horizontal="right"/>
    </xf>
    <xf numFmtId="0" fontId="13" fillId="0" borderId="0" xfId="0" applyFont="1"/>
    <xf numFmtId="9" fontId="6" fillId="0" borderId="0" xfId="1" applyFont="1" applyAlignment="1">
      <alignment horizontal="right"/>
    </xf>
    <xf numFmtId="10" fontId="6" fillId="0" borderId="0" xfId="0" applyNumberFormat="1" applyFont="1" applyAlignment="1">
      <alignment horizontal="right"/>
    </xf>
    <xf numFmtId="164" fontId="6" fillId="0" borderId="0" xfId="1" applyNumberFormat="1" applyFont="1" applyAlignment="1">
      <alignment horizontal="right"/>
    </xf>
    <xf numFmtId="0" fontId="3" fillId="0" borderId="0" xfId="0" applyFont="1" applyAlignment="1">
      <alignment horizontal="left"/>
    </xf>
    <xf numFmtId="0" fontId="0" fillId="0" borderId="0" xfId="0" applyFont="1" applyAlignment="1">
      <alignment horizontal="right"/>
    </xf>
    <xf numFmtId="0" fontId="0" fillId="0" borderId="0" xfId="0" applyAlignment="1">
      <alignment horizontal="right"/>
    </xf>
    <xf numFmtId="0" fontId="3" fillId="0" borderId="0" xfId="0" applyFont="1" applyAlignment="1"/>
    <xf numFmtId="0" fontId="1" fillId="0" borderId="0" xfId="0" applyFont="1" applyAlignment="1">
      <alignment horizontal="right"/>
    </xf>
  </cellXfs>
  <cellStyles count="2">
    <cellStyle name="Normal" xfId="0" builtinId="0"/>
    <cellStyle name="Percent" xfId="1" builtinId="5"/>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0"/>
  <sheetViews>
    <sheetView topLeftCell="A22" zoomScale="93" zoomScaleNormal="93" zoomScalePageLayoutView="93" workbookViewId="0">
      <selection activeCell="AK41" sqref="AK41:AL41"/>
    </sheetView>
  </sheetViews>
  <sheetFormatPr baseColWidth="10" defaultColWidth="11.5" defaultRowHeight="13" x14ac:dyDescent="0.15"/>
  <cols>
    <col min="1" max="1" width="30.1640625" style="1" customWidth="1"/>
    <col min="2" max="16" width="13.1640625" style="1" customWidth="1"/>
    <col min="17" max="38" width="11.5" style="1"/>
    <col min="39" max="39" width="21.1640625" style="1" customWidth="1"/>
    <col min="40" max="16384" width="11.5" style="1"/>
  </cols>
  <sheetData>
    <row r="1" spans="1:38" ht="51.5" customHeight="1" x14ac:dyDescent="0.2">
      <c r="A1" s="11" t="s">
        <v>1031</v>
      </c>
    </row>
    <row r="3" spans="1:38" ht="19" x14ac:dyDescent="0.25">
      <c r="B3" s="17"/>
      <c r="D3" s="2" t="s">
        <v>0</v>
      </c>
    </row>
    <row r="4" spans="1:38" ht="19" x14ac:dyDescent="0.25">
      <c r="D4" s="2" t="s">
        <v>1</v>
      </c>
    </row>
    <row r="5" spans="1:38" ht="14" x14ac:dyDescent="0.2">
      <c r="D5" s="5" t="s">
        <v>2</v>
      </c>
    </row>
    <row r="7" spans="1:38" ht="14" x14ac:dyDescent="0.2">
      <c r="A7" s="4" t="s">
        <v>3</v>
      </c>
      <c r="B7" s="4" t="s">
        <v>3</v>
      </c>
      <c r="C7" s="4" t="s">
        <v>4</v>
      </c>
      <c r="D7" s="4" t="s">
        <v>3</v>
      </c>
      <c r="E7" s="4" t="s">
        <v>3</v>
      </c>
      <c r="F7" s="4" t="s">
        <v>3</v>
      </c>
      <c r="G7" s="4" t="s">
        <v>3</v>
      </c>
      <c r="H7" s="4" t="s">
        <v>3</v>
      </c>
      <c r="I7" s="4" t="s">
        <v>3</v>
      </c>
      <c r="J7" s="4" t="s">
        <v>3</v>
      </c>
      <c r="K7" s="4" t="s">
        <v>3</v>
      </c>
      <c r="L7" s="4" t="s">
        <v>3</v>
      </c>
      <c r="M7" s="4" t="s">
        <v>3</v>
      </c>
      <c r="N7" s="4"/>
    </row>
    <row r="8" spans="1:38" ht="14" x14ac:dyDescent="0.2">
      <c r="A8" s="3" t="s">
        <v>75</v>
      </c>
      <c r="B8" s="4" t="s">
        <v>7</v>
      </c>
      <c r="C8" s="4" t="s">
        <v>8</v>
      </c>
      <c r="D8" s="4" t="s">
        <v>9</v>
      </c>
      <c r="E8" s="4" t="s">
        <v>10</v>
      </c>
      <c r="F8" s="4" t="s">
        <v>11</v>
      </c>
      <c r="G8" s="4" t="s">
        <v>12</v>
      </c>
      <c r="H8" s="4" t="s">
        <v>13</v>
      </c>
      <c r="I8" s="4" t="s">
        <v>14</v>
      </c>
      <c r="J8" s="4" t="s">
        <v>15</v>
      </c>
      <c r="K8" s="4" t="s">
        <v>16</v>
      </c>
      <c r="L8" s="4" t="s">
        <v>17</v>
      </c>
      <c r="M8" s="4" t="s">
        <v>18</v>
      </c>
      <c r="N8" s="4" t="s">
        <v>19</v>
      </c>
      <c r="O8" s="8" t="s">
        <v>113</v>
      </c>
      <c r="P8" s="8" t="s">
        <v>114</v>
      </c>
      <c r="Q8" s="8" t="s">
        <v>115</v>
      </c>
      <c r="R8" s="8" t="s">
        <v>116</v>
      </c>
      <c r="S8" s="8" t="s">
        <v>140</v>
      </c>
      <c r="T8" s="8" t="s">
        <v>141</v>
      </c>
      <c r="U8" s="8" t="s">
        <v>158</v>
      </c>
      <c r="V8" s="8" t="s">
        <v>159</v>
      </c>
      <c r="W8" s="3" t="s">
        <v>420</v>
      </c>
      <c r="X8" s="3" t="s">
        <v>421</v>
      </c>
      <c r="Y8" s="3" t="s">
        <v>422</v>
      </c>
      <c r="Z8" s="3" t="s">
        <v>423</v>
      </c>
      <c r="AA8" s="3" t="s">
        <v>424</v>
      </c>
      <c r="AB8" s="3" t="s">
        <v>425</v>
      </c>
      <c r="AC8" s="3" t="s">
        <v>426</v>
      </c>
      <c r="AD8" s="3" t="s">
        <v>427</v>
      </c>
      <c r="AE8" s="3" t="s">
        <v>428</v>
      </c>
      <c r="AF8" s="3" t="s">
        <v>429</v>
      </c>
      <c r="AG8" s="3" t="s">
        <v>430</v>
      </c>
      <c r="AH8" s="3" t="s">
        <v>431</v>
      </c>
      <c r="AI8" s="3" t="s">
        <v>432</v>
      </c>
      <c r="AJ8" s="3" t="s">
        <v>433</v>
      </c>
      <c r="AK8" s="10" t="s">
        <v>434</v>
      </c>
      <c r="AL8" s="3" t="s">
        <v>435</v>
      </c>
    </row>
    <row r="9" spans="1:38" ht="14" x14ac:dyDescent="0.2">
      <c r="A9" s="4"/>
      <c r="B9" s="4"/>
      <c r="C9" s="4"/>
      <c r="D9" s="4"/>
      <c r="E9" s="4"/>
      <c r="F9" s="4"/>
      <c r="G9" s="4"/>
      <c r="H9" s="4"/>
      <c r="I9" s="4"/>
      <c r="J9" s="4"/>
      <c r="K9" s="4"/>
      <c r="L9" s="4"/>
      <c r="M9" s="4"/>
      <c r="N9" s="4"/>
      <c r="AK9" s="7"/>
    </row>
    <row r="10" spans="1:38" ht="14" x14ac:dyDescent="0.2">
      <c r="A10" s="4" t="s">
        <v>26</v>
      </c>
      <c r="B10" s="7" t="s">
        <v>27</v>
      </c>
      <c r="C10" s="7" t="s">
        <v>28</v>
      </c>
      <c r="D10" s="7" t="s">
        <v>29</v>
      </c>
      <c r="E10" s="7" t="s">
        <v>30</v>
      </c>
      <c r="F10" s="7" t="s">
        <v>31</v>
      </c>
      <c r="G10" s="7" t="s">
        <v>32</v>
      </c>
      <c r="H10" s="7" t="s">
        <v>33</v>
      </c>
      <c r="I10" s="7" t="s">
        <v>34</v>
      </c>
      <c r="J10" s="7" t="s">
        <v>35</v>
      </c>
      <c r="K10" s="7" t="s">
        <v>36</v>
      </c>
      <c r="L10" s="7" t="s">
        <v>25</v>
      </c>
      <c r="M10" s="7" t="s">
        <v>37</v>
      </c>
      <c r="N10" s="7" t="s">
        <v>38</v>
      </c>
      <c r="AK10" s="7"/>
    </row>
    <row r="11" spans="1:38" ht="14" x14ac:dyDescent="0.2">
      <c r="A11" s="4" t="s">
        <v>39</v>
      </c>
      <c r="B11" s="7" t="s">
        <v>40</v>
      </c>
      <c r="C11" s="7" t="s">
        <v>34</v>
      </c>
      <c r="D11" s="7" t="s">
        <v>41</v>
      </c>
      <c r="E11" s="7" t="s">
        <v>42</v>
      </c>
      <c r="F11" s="7" t="s">
        <v>43</v>
      </c>
      <c r="G11" s="7" t="s">
        <v>41</v>
      </c>
      <c r="H11" s="7" t="s">
        <v>44</v>
      </c>
      <c r="I11" s="7" t="s">
        <v>45</v>
      </c>
      <c r="J11" s="7" t="s">
        <v>44</v>
      </c>
      <c r="K11" s="7" t="s">
        <v>46</v>
      </c>
      <c r="L11" s="7" t="s">
        <v>25</v>
      </c>
      <c r="M11" s="7" t="s">
        <v>47</v>
      </c>
      <c r="N11" s="7" t="s">
        <v>48</v>
      </c>
      <c r="AK11" s="7"/>
    </row>
    <row r="12" spans="1:38" ht="14" x14ac:dyDescent="0.2">
      <c r="A12" s="4" t="s">
        <v>49</v>
      </c>
      <c r="B12" s="7" t="s">
        <v>50</v>
      </c>
      <c r="C12" s="7" t="s">
        <v>50</v>
      </c>
      <c r="D12" s="7" t="s">
        <v>51</v>
      </c>
      <c r="E12" s="7" t="s">
        <v>52</v>
      </c>
      <c r="F12" s="7" t="s">
        <v>42</v>
      </c>
      <c r="G12" s="7" t="s">
        <v>53</v>
      </c>
      <c r="H12" s="7" t="s">
        <v>54</v>
      </c>
      <c r="I12" s="7" t="s">
        <v>55</v>
      </c>
      <c r="J12" s="7" t="s">
        <v>56</v>
      </c>
      <c r="K12" s="7" t="s">
        <v>57</v>
      </c>
      <c r="L12" s="7" t="s">
        <v>25</v>
      </c>
      <c r="M12" s="7" t="s">
        <v>58</v>
      </c>
      <c r="N12" s="7" t="s">
        <v>59</v>
      </c>
      <c r="W12" s="9"/>
      <c r="X12" s="9"/>
      <c r="Y12" s="9"/>
      <c r="Z12" s="9"/>
      <c r="AA12" s="9"/>
      <c r="AB12" s="9"/>
      <c r="AC12" s="9"/>
      <c r="AD12" s="9"/>
      <c r="AE12" s="9"/>
      <c r="AF12" s="9"/>
      <c r="AG12" s="9"/>
      <c r="AH12" s="9"/>
      <c r="AI12" s="9"/>
      <c r="AJ12" s="9"/>
      <c r="AK12" s="13"/>
      <c r="AL12" s="9"/>
    </row>
    <row r="13" spans="1:38" ht="14" x14ac:dyDescent="0.2">
      <c r="A13" s="3" t="s">
        <v>7</v>
      </c>
      <c r="B13" s="7">
        <f>SUM(B10+B11+B12)</f>
        <v>0.10300000000000001</v>
      </c>
      <c r="C13" s="7">
        <f t="shared" ref="C13:M13" si="0">SUM(C10+C11+C12)</f>
        <v>9.6000000000000002E-2</v>
      </c>
      <c r="D13" s="7">
        <f t="shared" si="0"/>
        <v>8.5000000000000006E-2</v>
      </c>
      <c r="E13" s="7">
        <f t="shared" si="0"/>
        <v>3.4000000000000002E-2</v>
      </c>
      <c r="F13" s="7">
        <f t="shared" si="0"/>
        <v>5.9000000000000004E-2</v>
      </c>
      <c r="G13" s="7">
        <f t="shared" si="0"/>
        <v>7.2000000000000008E-2</v>
      </c>
      <c r="H13" s="7">
        <f t="shared" si="0"/>
        <v>0.21299999999999999</v>
      </c>
      <c r="I13" s="7">
        <f t="shared" si="0"/>
        <v>7.2000000000000008E-2</v>
      </c>
      <c r="J13" s="7">
        <f t="shared" si="0"/>
        <v>0.23899999999999999</v>
      </c>
      <c r="K13" s="7">
        <f t="shared" si="0"/>
        <v>0.10600000000000001</v>
      </c>
      <c r="L13" s="13" t="s">
        <v>112</v>
      </c>
      <c r="M13" s="7">
        <f t="shared" si="0"/>
        <v>9.1000000000000011E-2</v>
      </c>
      <c r="N13" s="7">
        <v>0.23499999999999999</v>
      </c>
      <c r="O13" s="24" t="s">
        <v>112</v>
      </c>
      <c r="P13" s="24" t="s">
        <v>112</v>
      </c>
      <c r="Q13" s="7" t="s">
        <v>112</v>
      </c>
      <c r="R13" s="7" t="s">
        <v>112</v>
      </c>
      <c r="S13" s="7" t="s">
        <v>112</v>
      </c>
      <c r="T13" s="7" t="s">
        <v>112</v>
      </c>
      <c r="U13" s="7" t="s">
        <v>112</v>
      </c>
      <c r="V13" s="7" t="s">
        <v>112</v>
      </c>
      <c r="W13" s="24" t="s">
        <v>112</v>
      </c>
      <c r="X13" s="24" t="s">
        <v>112</v>
      </c>
      <c r="Y13" s="24" t="s">
        <v>112</v>
      </c>
      <c r="Z13" s="24" t="s">
        <v>112</v>
      </c>
      <c r="AA13" s="24" t="s">
        <v>112</v>
      </c>
      <c r="AB13" s="24" t="s">
        <v>112</v>
      </c>
      <c r="AC13" s="24" t="s">
        <v>112</v>
      </c>
      <c r="AD13" s="24" t="s">
        <v>112</v>
      </c>
      <c r="AE13" s="24" t="s">
        <v>112</v>
      </c>
      <c r="AF13" s="24" t="s">
        <v>112</v>
      </c>
      <c r="AG13" s="24" t="s">
        <v>112</v>
      </c>
      <c r="AH13" s="24" t="s">
        <v>112</v>
      </c>
      <c r="AI13" s="24" t="s">
        <v>112</v>
      </c>
      <c r="AJ13" s="24" t="s">
        <v>112</v>
      </c>
      <c r="AK13" s="7" t="s">
        <v>112</v>
      </c>
      <c r="AL13" s="24" t="s">
        <v>112</v>
      </c>
    </row>
    <row r="14" spans="1:38" ht="14" x14ac:dyDescent="0.2">
      <c r="A14" s="4"/>
      <c r="B14" s="7"/>
      <c r="C14" s="7"/>
      <c r="D14" s="7"/>
      <c r="E14" s="7"/>
      <c r="F14" s="7"/>
      <c r="G14" s="7"/>
      <c r="H14" s="7"/>
      <c r="I14" s="7"/>
      <c r="J14" s="7"/>
      <c r="K14" s="7"/>
      <c r="L14" s="7"/>
      <c r="M14" s="7"/>
      <c r="N14" s="7"/>
    </row>
    <row r="15" spans="1:38" ht="14" x14ac:dyDescent="0.2">
      <c r="A15" s="8" t="s">
        <v>76</v>
      </c>
      <c r="B15" s="7"/>
      <c r="C15" s="7"/>
      <c r="D15" s="7"/>
      <c r="E15" s="7"/>
      <c r="F15" s="7"/>
      <c r="G15" s="7"/>
      <c r="H15" s="7"/>
      <c r="I15" s="7"/>
      <c r="J15" s="7"/>
      <c r="K15" s="7"/>
      <c r="L15" s="7"/>
      <c r="M15" s="7"/>
      <c r="N15" s="7"/>
    </row>
    <row r="16" spans="1:38" ht="14" x14ac:dyDescent="0.2">
      <c r="A16" s="3" t="s">
        <v>6</v>
      </c>
      <c r="B16" s="3" t="s">
        <v>7</v>
      </c>
      <c r="C16" s="3" t="s">
        <v>8</v>
      </c>
      <c r="D16" s="3" t="s">
        <v>9</v>
      </c>
      <c r="E16" s="3" t="s">
        <v>10</v>
      </c>
      <c r="F16" s="3" t="s">
        <v>11</v>
      </c>
      <c r="G16" s="3" t="s">
        <v>12</v>
      </c>
      <c r="H16" s="3" t="s">
        <v>13</v>
      </c>
      <c r="I16" s="3" t="s">
        <v>14</v>
      </c>
      <c r="J16" s="3" t="s">
        <v>15</v>
      </c>
      <c r="K16" s="3" t="s">
        <v>16</v>
      </c>
      <c r="L16" s="3" t="s">
        <v>17</v>
      </c>
      <c r="M16" s="3" t="s">
        <v>18</v>
      </c>
      <c r="N16" s="3" t="s">
        <v>19</v>
      </c>
      <c r="O16" s="3" t="s">
        <v>77</v>
      </c>
      <c r="P16" s="3" t="s">
        <v>78</v>
      </c>
      <c r="Q16" s="3" t="s">
        <v>79</v>
      </c>
      <c r="R16" s="3" t="s">
        <v>80</v>
      </c>
      <c r="S16" s="8" t="s">
        <v>140</v>
      </c>
      <c r="T16" s="8" t="s">
        <v>141</v>
      </c>
      <c r="U16" s="8" t="s">
        <v>158</v>
      </c>
      <c r="V16" s="8" t="s">
        <v>159</v>
      </c>
      <c r="W16" s="3" t="s">
        <v>420</v>
      </c>
      <c r="X16" s="3" t="s">
        <v>421</v>
      </c>
      <c r="Y16" s="3" t="s">
        <v>422</v>
      </c>
      <c r="Z16" s="3" t="s">
        <v>423</v>
      </c>
      <c r="AA16" s="3" t="s">
        <v>424</v>
      </c>
      <c r="AB16" s="3" t="s">
        <v>425</v>
      </c>
      <c r="AC16" s="3" t="s">
        <v>426</v>
      </c>
      <c r="AD16" s="3" t="s">
        <v>427</v>
      </c>
      <c r="AE16" s="3" t="s">
        <v>428</v>
      </c>
      <c r="AF16" s="3" t="s">
        <v>429</v>
      </c>
      <c r="AG16" s="3" t="s">
        <v>430</v>
      </c>
      <c r="AH16" s="3" t="s">
        <v>431</v>
      </c>
      <c r="AI16" s="3" t="s">
        <v>432</v>
      </c>
      <c r="AJ16" s="3" t="s">
        <v>433</v>
      </c>
      <c r="AK16" s="10" t="s">
        <v>434</v>
      </c>
      <c r="AL16" s="3" t="s">
        <v>435</v>
      </c>
    </row>
    <row r="17" spans="1:38" ht="14" x14ac:dyDescent="0.2">
      <c r="A17" s="3" t="s">
        <v>81</v>
      </c>
      <c r="B17" s="7" t="s">
        <v>82</v>
      </c>
      <c r="C17" s="7" t="s">
        <v>83</v>
      </c>
      <c r="D17" s="7" t="s">
        <v>85</v>
      </c>
      <c r="E17" s="7" t="s">
        <v>86</v>
      </c>
      <c r="F17" s="7" t="s">
        <v>56</v>
      </c>
      <c r="G17" s="7" t="s">
        <v>56</v>
      </c>
      <c r="H17" s="7" t="s">
        <v>88</v>
      </c>
      <c r="I17" s="7" t="s">
        <v>89</v>
      </c>
      <c r="J17" s="7" t="s">
        <v>91</v>
      </c>
      <c r="K17" s="7" t="s">
        <v>92</v>
      </c>
      <c r="L17" s="7" t="s">
        <v>93</v>
      </c>
      <c r="M17" s="7" t="s">
        <v>94</v>
      </c>
      <c r="N17" s="7" t="s">
        <v>95</v>
      </c>
      <c r="O17" s="7" t="s">
        <v>84</v>
      </c>
      <c r="P17" s="7" t="s">
        <v>84</v>
      </c>
      <c r="Q17" s="7" t="s">
        <v>87</v>
      </c>
      <c r="R17" s="7" t="s">
        <v>90</v>
      </c>
      <c r="AK17" s="7"/>
    </row>
    <row r="18" spans="1:38" ht="14" x14ac:dyDescent="0.2">
      <c r="A18" s="3" t="s">
        <v>96</v>
      </c>
      <c r="B18" s="7" t="s">
        <v>97</v>
      </c>
      <c r="C18" s="7" t="s">
        <v>94</v>
      </c>
      <c r="D18" s="7" t="s">
        <v>99</v>
      </c>
      <c r="E18" s="7" t="s">
        <v>31</v>
      </c>
      <c r="F18" s="7" t="s">
        <v>53</v>
      </c>
      <c r="G18" s="7" t="s">
        <v>45</v>
      </c>
      <c r="H18" s="7" t="s">
        <v>102</v>
      </c>
      <c r="I18" s="7" t="s">
        <v>103</v>
      </c>
      <c r="J18" s="7" t="s">
        <v>105</v>
      </c>
      <c r="K18" s="7" t="s">
        <v>91</v>
      </c>
      <c r="L18" s="7" t="s">
        <v>106</v>
      </c>
      <c r="M18" s="7" t="s">
        <v>98</v>
      </c>
      <c r="N18" s="7" t="s">
        <v>107</v>
      </c>
      <c r="O18" s="7" t="s">
        <v>98</v>
      </c>
      <c r="P18" s="7" t="s">
        <v>100</v>
      </c>
      <c r="Q18" s="7" t="s">
        <v>101</v>
      </c>
      <c r="R18" s="7" t="s">
        <v>104</v>
      </c>
      <c r="AK18" s="7"/>
    </row>
    <row r="19" spans="1:38" ht="14" x14ac:dyDescent="0.2">
      <c r="A19" s="3" t="s">
        <v>108</v>
      </c>
      <c r="B19" s="7" t="s">
        <v>99</v>
      </c>
      <c r="C19" s="7" t="s">
        <v>47</v>
      </c>
      <c r="D19" s="7" t="s">
        <v>43</v>
      </c>
      <c r="E19" s="7" t="s">
        <v>51</v>
      </c>
      <c r="F19" s="7" t="s">
        <v>53</v>
      </c>
      <c r="G19" s="7" t="s">
        <v>106</v>
      </c>
      <c r="H19" s="7" t="s">
        <v>58</v>
      </c>
      <c r="I19" s="7" t="s">
        <v>109</v>
      </c>
      <c r="J19" s="7" t="s">
        <v>110</v>
      </c>
      <c r="K19" s="7" t="s">
        <v>106</v>
      </c>
      <c r="L19" s="7" t="s">
        <v>52</v>
      </c>
      <c r="M19" s="7" t="s">
        <v>71</v>
      </c>
      <c r="N19" s="7" t="s">
        <v>111</v>
      </c>
      <c r="O19" s="7" t="s">
        <v>58</v>
      </c>
      <c r="P19" s="7" t="s">
        <v>58</v>
      </c>
      <c r="Q19" s="7" t="s">
        <v>67</v>
      </c>
      <c r="R19" s="7" t="s">
        <v>41</v>
      </c>
      <c r="AK19" s="7"/>
    </row>
    <row r="20" spans="1:38" ht="14" x14ac:dyDescent="0.2">
      <c r="A20" s="3" t="s">
        <v>7</v>
      </c>
      <c r="B20" s="7">
        <f>SUM(B17+B18+B19)</f>
        <v>0.14199999999999999</v>
      </c>
      <c r="C20" s="7">
        <f t="shared" ref="C20:E20" si="1">SUM(C17+C18+C19)</f>
        <v>0.182</v>
      </c>
      <c r="D20" s="7">
        <f t="shared" si="1"/>
        <v>7.4999999999999997E-2</v>
      </c>
      <c r="E20" s="7">
        <f t="shared" si="1"/>
        <v>8.6999999999999994E-2</v>
      </c>
      <c r="F20" s="7">
        <f t="shared" ref="F20:M20" si="2">SUM(F17+F18+F19)</f>
        <v>6.5000000000000002E-2</v>
      </c>
      <c r="G20" s="7">
        <f t="shared" si="2"/>
        <v>0.09</v>
      </c>
      <c r="H20" s="7">
        <f t="shared" si="2"/>
        <v>0.16800000000000001</v>
      </c>
      <c r="I20" s="7">
        <f t="shared" si="2"/>
        <v>0.15200000000000002</v>
      </c>
      <c r="J20" s="7">
        <f t="shared" si="2"/>
        <v>0.20699999999999999</v>
      </c>
      <c r="K20" s="7">
        <f t="shared" si="2"/>
        <v>0.26800000000000002</v>
      </c>
      <c r="L20" s="7">
        <f t="shared" si="2"/>
        <v>9.0999999999999998E-2</v>
      </c>
      <c r="M20" s="7">
        <f t="shared" si="2"/>
        <v>9.1999999999999998E-2</v>
      </c>
      <c r="N20" s="7">
        <v>0.159</v>
      </c>
      <c r="O20" s="7">
        <f t="shared" ref="O20:R20" si="3">SUM(O17+O18+O19)</f>
        <v>0.13899999999999998</v>
      </c>
      <c r="P20" s="7">
        <f t="shared" si="3"/>
        <v>0.17199999999999999</v>
      </c>
      <c r="Q20" s="7">
        <f t="shared" si="3"/>
        <v>0.12</v>
      </c>
      <c r="R20" s="7">
        <f t="shared" si="3"/>
        <v>0.157</v>
      </c>
      <c r="S20" s="24" t="s">
        <v>112</v>
      </c>
      <c r="T20" s="24" t="s">
        <v>112</v>
      </c>
      <c r="U20" s="24" t="s">
        <v>112</v>
      </c>
      <c r="V20" s="24" t="s">
        <v>112</v>
      </c>
      <c r="W20" s="24" t="s">
        <v>112</v>
      </c>
      <c r="X20" s="24" t="s">
        <v>112</v>
      </c>
      <c r="Y20" s="24" t="s">
        <v>112</v>
      </c>
      <c r="Z20" s="24" t="s">
        <v>112</v>
      </c>
      <c r="AA20" s="24" t="s">
        <v>112</v>
      </c>
      <c r="AB20" s="24" t="s">
        <v>112</v>
      </c>
      <c r="AC20" s="24" t="s">
        <v>112</v>
      </c>
      <c r="AD20" s="24" t="s">
        <v>112</v>
      </c>
      <c r="AE20" s="24" t="s">
        <v>112</v>
      </c>
      <c r="AF20" s="24" t="s">
        <v>112</v>
      </c>
      <c r="AG20" s="24" t="s">
        <v>112</v>
      </c>
      <c r="AH20" s="24" t="s">
        <v>112</v>
      </c>
      <c r="AI20" s="24" t="s">
        <v>112</v>
      </c>
      <c r="AJ20" s="24" t="s">
        <v>112</v>
      </c>
      <c r="AK20" s="7" t="s">
        <v>112</v>
      </c>
      <c r="AL20" s="24" t="s">
        <v>112</v>
      </c>
    </row>
    <row r="21" spans="1:38" ht="14" x14ac:dyDescent="0.2">
      <c r="A21" s="3"/>
      <c r="B21" s="7"/>
      <c r="C21" s="7"/>
      <c r="D21" s="7"/>
      <c r="E21" s="7"/>
      <c r="F21" s="7"/>
      <c r="G21" s="7"/>
      <c r="H21" s="7"/>
      <c r="I21" s="7"/>
      <c r="J21" s="7"/>
      <c r="K21" s="7"/>
      <c r="L21" s="7"/>
      <c r="M21" s="7"/>
      <c r="N21" s="7"/>
      <c r="O21" s="7"/>
      <c r="P21" s="7"/>
      <c r="Q21" s="7"/>
      <c r="R21" s="7"/>
    </row>
    <row r="22" spans="1:38" ht="14" x14ac:dyDescent="0.2">
      <c r="A22" s="3" t="s">
        <v>139</v>
      </c>
      <c r="B22" s="3" t="s">
        <v>3</v>
      </c>
      <c r="C22" s="3"/>
      <c r="D22" s="3" t="s">
        <v>3</v>
      </c>
      <c r="E22" s="3" t="s">
        <v>3</v>
      </c>
      <c r="F22" s="3" t="s">
        <v>3</v>
      </c>
      <c r="G22" s="3" t="s">
        <v>3</v>
      </c>
      <c r="H22" s="3" t="s">
        <v>3</v>
      </c>
      <c r="I22" s="3" t="s">
        <v>3</v>
      </c>
      <c r="J22" s="3" t="s">
        <v>3</v>
      </c>
      <c r="K22" s="3" t="s">
        <v>3</v>
      </c>
      <c r="L22" s="3" t="s">
        <v>3</v>
      </c>
      <c r="M22" s="3" t="s">
        <v>3</v>
      </c>
      <c r="N22" s="3" t="s">
        <v>3</v>
      </c>
      <c r="O22" s="3" t="s">
        <v>3</v>
      </c>
      <c r="P22" s="3" t="s">
        <v>3</v>
      </c>
      <c r="Q22" s="3" t="s">
        <v>3</v>
      </c>
      <c r="R22" s="3"/>
    </row>
    <row r="23" spans="1:38" ht="14" x14ac:dyDescent="0.2">
      <c r="A23" s="3" t="s">
        <v>6</v>
      </c>
      <c r="B23" s="3" t="s">
        <v>7</v>
      </c>
      <c r="C23" s="3" t="s">
        <v>8</v>
      </c>
      <c r="D23" s="3" t="s">
        <v>9</v>
      </c>
      <c r="E23" s="3" t="s">
        <v>10</v>
      </c>
      <c r="F23" s="3" t="s">
        <v>11</v>
      </c>
      <c r="G23" s="3" t="s">
        <v>12</v>
      </c>
      <c r="H23" s="3" t="s">
        <v>13</v>
      </c>
      <c r="I23" s="3" t="s">
        <v>14</v>
      </c>
      <c r="J23" s="3" t="s">
        <v>15</v>
      </c>
      <c r="K23" s="3" t="s">
        <v>16</v>
      </c>
      <c r="L23" s="3" t="s">
        <v>17</v>
      </c>
      <c r="M23" s="3" t="s">
        <v>18</v>
      </c>
      <c r="N23" s="3" t="s">
        <v>19</v>
      </c>
      <c r="O23" s="3" t="s">
        <v>77</v>
      </c>
      <c r="P23" s="3" t="s">
        <v>78</v>
      </c>
      <c r="Q23" s="3" t="s">
        <v>79</v>
      </c>
      <c r="R23" s="3" t="s">
        <v>80</v>
      </c>
      <c r="S23" s="3" t="s">
        <v>117</v>
      </c>
      <c r="T23" s="3" t="s">
        <v>118</v>
      </c>
      <c r="U23" s="8" t="s">
        <v>158</v>
      </c>
      <c r="V23" s="8" t="s">
        <v>159</v>
      </c>
      <c r="W23" s="3" t="s">
        <v>420</v>
      </c>
      <c r="X23" s="3" t="s">
        <v>421</v>
      </c>
      <c r="Y23" s="3" t="s">
        <v>422</v>
      </c>
      <c r="Z23" s="3" t="s">
        <v>423</v>
      </c>
      <c r="AA23" s="3" t="s">
        <v>424</v>
      </c>
      <c r="AB23" s="3" t="s">
        <v>425</v>
      </c>
      <c r="AC23" s="3" t="s">
        <v>426</v>
      </c>
      <c r="AD23" s="3" t="s">
        <v>427</v>
      </c>
      <c r="AE23" s="3" t="s">
        <v>428</v>
      </c>
      <c r="AF23" s="3" t="s">
        <v>429</v>
      </c>
      <c r="AG23" s="3" t="s">
        <v>430</v>
      </c>
      <c r="AH23" s="3" t="s">
        <v>431</v>
      </c>
      <c r="AI23" s="3" t="s">
        <v>432</v>
      </c>
      <c r="AJ23" s="3" t="s">
        <v>433</v>
      </c>
      <c r="AK23" s="10" t="s">
        <v>434</v>
      </c>
      <c r="AL23" s="3" t="s">
        <v>435</v>
      </c>
    </row>
    <row r="24" spans="1:38" ht="14" x14ac:dyDescent="0.2">
      <c r="A24" s="3" t="s">
        <v>81</v>
      </c>
      <c r="B24" s="7" t="s">
        <v>119</v>
      </c>
      <c r="C24" s="7" t="s">
        <v>120</v>
      </c>
      <c r="D24" s="7" t="s">
        <v>97</v>
      </c>
      <c r="E24" s="7" t="s">
        <v>106</v>
      </c>
      <c r="F24" s="7" t="s">
        <v>123</v>
      </c>
      <c r="G24" s="7" t="s">
        <v>57</v>
      </c>
      <c r="H24" s="7" t="s">
        <v>125</v>
      </c>
      <c r="I24" s="7" t="s">
        <v>126</v>
      </c>
      <c r="J24" s="7" t="s">
        <v>128</v>
      </c>
      <c r="K24" s="7" t="s">
        <v>105</v>
      </c>
      <c r="L24" s="7" t="s">
        <v>121</v>
      </c>
      <c r="M24" s="7" t="s">
        <v>122</v>
      </c>
      <c r="N24" s="7" t="s">
        <v>129</v>
      </c>
      <c r="O24" s="7" t="s">
        <v>87</v>
      </c>
      <c r="P24" s="7" t="s">
        <v>121</v>
      </c>
      <c r="Q24" s="7" t="s">
        <v>124</v>
      </c>
      <c r="R24" s="7" t="s">
        <v>127</v>
      </c>
      <c r="S24" s="7" t="s">
        <v>31</v>
      </c>
      <c r="T24" s="7" t="s">
        <v>122</v>
      </c>
      <c r="AK24" s="7"/>
    </row>
    <row r="25" spans="1:38" ht="14" x14ac:dyDescent="0.2">
      <c r="A25" s="3" t="s">
        <v>96</v>
      </c>
      <c r="B25" s="7" t="s">
        <v>130</v>
      </c>
      <c r="C25" s="7" t="s">
        <v>105</v>
      </c>
      <c r="D25" s="7" t="s">
        <v>32</v>
      </c>
      <c r="E25" s="7" t="s">
        <v>43</v>
      </c>
      <c r="F25" s="7" t="s">
        <v>58</v>
      </c>
      <c r="G25" s="7" t="s">
        <v>32</v>
      </c>
      <c r="H25" s="7" t="s">
        <v>94</v>
      </c>
      <c r="I25" s="7" t="s">
        <v>85</v>
      </c>
      <c r="J25" s="7" t="s">
        <v>131</v>
      </c>
      <c r="K25" s="7" t="s">
        <v>104</v>
      </c>
      <c r="L25" s="7" t="s">
        <v>106</v>
      </c>
      <c r="M25" s="7" t="s">
        <v>30</v>
      </c>
      <c r="N25" s="7" t="s">
        <v>132</v>
      </c>
      <c r="O25" s="7" t="s">
        <v>32</v>
      </c>
      <c r="P25" s="7" t="s">
        <v>45</v>
      </c>
      <c r="Q25" s="7" t="s">
        <v>121</v>
      </c>
      <c r="R25" s="7" t="s">
        <v>104</v>
      </c>
      <c r="S25" s="7" t="s">
        <v>34</v>
      </c>
      <c r="T25" s="7" t="s">
        <v>67</v>
      </c>
      <c r="AK25" s="7"/>
    </row>
    <row r="26" spans="1:38" ht="14" x14ac:dyDescent="0.2">
      <c r="A26" s="3" t="s">
        <v>108</v>
      </c>
      <c r="B26" s="7" t="s">
        <v>32</v>
      </c>
      <c r="C26" s="7" t="s">
        <v>134</v>
      </c>
      <c r="D26" s="7" t="s">
        <v>135</v>
      </c>
      <c r="E26" s="7" t="s">
        <v>73</v>
      </c>
      <c r="F26" s="7" t="s">
        <v>36</v>
      </c>
      <c r="G26" s="7" t="s">
        <v>109</v>
      </c>
      <c r="H26" s="7" t="s">
        <v>136</v>
      </c>
      <c r="I26" s="7" t="s">
        <v>109</v>
      </c>
      <c r="J26" s="7" t="s">
        <v>137</v>
      </c>
      <c r="K26" s="7" t="s">
        <v>29</v>
      </c>
      <c r="L26" s="7" t="s">
        <v>138</v>
      </c>
      <c r="M26" s="7" t="s">
        <v>71</v>
      </c>
      <c r="N26" s="7" t="s">
        <v>74</v>
      </c>
      <c r="O26" s="7" t="s">
        <v>69</v>
      </c>
      <c r="P26" s="7" t="s">
        <v>53</v>
      </c>
      <c r="Q26" s="7" t="s">
        <v>119</v>
      </c>
      <c r="R26" s="7" t="s">
        <v>110</v>
      </c>
      <c r="S26" s="7" t="s">
        <v>133</v>
      </c>
      <c r="T26" s="7" t="s">
        <v>99</v>
      </c>
      <c r="AK26" s="7"/>
    </row>
    <row r="27" spans="1:38" ht="14" x14ac:dyDescent="0.2">
      <c r="A27" s="3" t="s">
        <v>7</v>
      </c>
      <c r="B27" s="7">
        <f>SUM(B24+B25+B26)</f>
        <v>0.13499999999999998</v>
      </c>
      <c r="C27" s="7">
        <f t="shared" ref="C27:M27" si="4">SUM(C24+C25+C26)</f>
        <v>0.183</v>
      </c>
      <c r="D27" s="7">
        <f t="shared" si="4"/>
        <v>7.5000000000000011E-2</v>
      </c>
      <c r="E27" s="7">
        <f t="shared" si="4"/>
        <v>3.6000000000000004E-2</v>
      </c>
      <c r="F27" s="7">
        <f t="shared" si="4"/>
        <v>7.5999999999999998E-2</v>
      </c>
      <c r="G27" s="7">
        <f t="shared" si="4"/>
        <v>6.3E-2</v>
      </c>
      <c r="H27" s="7">
        <f t="shared" si="4"/>
        <v>0.19400000000000001</v>
      </c>
      <c r="I27" s="7">
        <f t="shared" si="4"/>
        <v>0.15800000000000003</v>
      </c>
      <c r="J27" s="7">
        <f t="shared" si="4"/>
        <v>0.249</v>
      </c>
      <c r="K27" s="7">
        <f t="shared" si="4"/>
        <v>0.16200000000000001</v>
      </c>
      <c r="L27" s="7">
        <f t="shared" si="4"/>
        <v>0.10200000000000001</v>
      </c>
      <c r="M27" s="7">
        <f t="shared" si="4"/>
        <v>0.10300000000000001</v>
      </c>
      <c r="N27" s="7">
        <v>8.2000000000000003E-2</v>
      </c>
      <c r="O27" s="7">
        <f t="shared" ref="O27:Q27" si="5">SUM(O24+O25+O26)</f>
        <v>8.7999999999999995E-2</v>
      </c>
      <c r="P27" s="7">
        <f t="shared" si="5"/>
        <v>0.128</v>
      </c>
      <c r="Q27" s="7">
        <f t="shared" si="5"/>
        <v>0.22699999999999998</v>
      </c>
      <c r="R27" s="7">
        <f t="shared" ref="R27" si="6">SUM(R24+R25+R26)</f>
        <v>0.154</v>
      </c>
      <c r="S27" s="7">
        <f t="shared" ref="S27:T27" si="7">SUM(S24+S25+S26)</f>
        <v>0.122</v>
      </c>
      <c r="T27" s="7">
        <f t="shared" si="7"/>
        <v>0.128</v>
      </c>
      <c r="U27" s="24" t="s">
        <v>112</v>
      </c>
      <c r="V27" s="24" t="s">
        <v>112</v>
      </c>
      <c r="W27" s="24" t="s">
        <v>112</v>
      </c>
      <c r="X27" s="24" t="s">
        <v>112</v>
      </c>
      <c r="Y27" s="24" t="s">
        <v>112</v>
      </c>
      <c r="Z27" s="24" t="s">
        <v>112</v>
      </c>
      <c r="AA27" s="24" t="s">
        <v>112</v>
      </c>
      <c r="AB27" s="24" t="s">
        <v>112</v>
      </c>
      <c r="AC27" s="24" t="s">
        <v>112</v>
      </c>
      <c r="AD27" s="24" t="s">
        <v>112</v>
      </c>
      <c r="AE27" s="24" t="s">
        <v>112</v>
      </c>
      <c r="AF27" s="24" t="s">
        <v>112</v>
      </c>
      <c r="AG27" s="24" t="s">
        <v>112</v>
      </c>
      <c r="AH27" s="24" t="s">
        <v>112</v>
      </c>
      <c r="AI27" s="24" t="s">
        <v>112</v>
      </c>
      <c r="AJ27" s="24" t="s">
        <v>112</v>
      </c>
      <c r="AK27" s="7" t="s">
        <v>112</v>
      </c>
      <c r="AL27" s="24" t="s">
        <v>112</v>
      </c>
    </row>
    <row r="28" spans="1:38" ht="14" x14ac:dyDescent="0.2">
      <c r="A28" s="3"/>
      <c r="B28" s="3"/>
      <c r="C28" s="3"/>
      <c r="D28" s="3"/>
      <c r="E28" s="3"/>
      <c r="F28" s="3"/>
      <c r="G28" s="3"/>
      <c r="H28" s="3"/>
      <c r="I28" s="3"/>
      <c r="J28" s="3"/>
      <c r="K28" s="3"/>
      <c r="L28" s="3"/>
      <c r="M28" s="3"/>
      <c r="N28" s="3"/>
      <c r="O28" s="3"/>
      <c r="P28" s="3"/>
      <c r="Q28" s="3"/>
      <c r="R28" s="3"/>
      <c r="S28" s="3"/>
      <c r="T28" s="3"/>
    </row>
    <row r="29" spans="1:38" ht="14" x14ac:dyDescent="0.2">
      <c r="A29" s="3" t="s">
        <v>157</v>
      </c>
      <c r="B29" s="7"/>
      <c r="C29" s="7"/>
      <c r="D29" s="7"/>
      <c r="E29" s="7"/>
      <c r="F29" s="7"/>
      <c r="G29" s="7"/>
      <c r="H29" s="7"/>
      <c r="I29" s="7"/>
      <c r="J29" s="7"/>
      <c r="K29" s="7"/>
      <c r="L29" s="7"/>
      <c r="M29" s="7"/>
      <c r="N29" s="7"/>
      <c r="O29" s="7"/>
      <c r="P29" s="7"/>
      <c r="Q29" s="7"/>
      <c r="R29" s="7"/>
      <c r="S29" s="7"/>
      <c r="T29" s="7"/>
    </row>
    <row r="30" spans="1:38" ht="28" x14ac:dyDescent="0.2">
      <c r="A30" s="3" t="s">
        <v>6</v>
      </c>
      <c r="B30" s="3" t="s">
        <v>7</v>
      </c>
      <c r="C30" s="3" t="s">
        <v>8</v>
      </c>
      <c r="D30" s="3" t="s">
        <v>9</v>
      </c>
      <c r="E30" s="3" t="s">
        <v>10</v>
      </c>
      <c r="F30" s="3" t="s">
        <v>11</v>
      </c>
      <c r="G30" s="3" t="s">
        <v>12</v>
      </c>
      <c r="H30" s="3" t="s">
        <v>13</v>
      </c>
      <c r="I30" s="3" t="s">
        <v>14</v>
      </c>
      <c r="J30" s="3" t="s">
        <v>15</v>
      </c>
      <c r="K30" s="3" t="s">
        <v>16</v>
      </c>
      <c r="L30" s="3" t="s">
        <v>17</v>
      </c>
      <c r="M30" s="3" t="s">
        <v>18</v>
      </c>
      <c r="N30" s="3" t="s">
        <v>143</v>
      </c>
      <c r="O30" s="3" t="s">
        <v>77</v>
      </c>
      <c r="P30" s="3" t="s">
        <v>78</v>
      </c>
      <c r="Q30" s="3" t="s">
        <v>79</v>
      </c>
      <c r="R30" s="3" t="s">
        <v>80</v>
      </c>
      <c r="S30" s="3" t="s">
        <v>117</v>
      </c>
      <c r="T30" s="3" t="s">
        <v>118</v>
      </c>
      <c r="U30" s="3" t="s">
        <v>142</v>
      </c>
      <c r="V30" s="10" t="s">
        <v>868</v>
      </c>
      <c r="W30" s="3" t="s">
        <v>420</v>
      </c>
      <c r="X30" s="3" t="s">
        <v>421</v>
      </c>
      <c r="Y30" s="3" t="s">
        <v>422</v>
      </c>
      <c r="Z30" s="3" t="s">
        <v>423</v>
      </c>
      <c r="AA30" s="3" t="s">
        <v>424</v>
      </c>
      <c r="AB30" s="3" t="s">
        <v>425</v>
      </c>
      <c r="AC30" s="3" t="s">
        <v>426</v>
      </c>
      <c r="AD30" s="3" t="s">
        <v>427</v>
      </c>
      <c r="AE30" s="3" t="s">
        <v>428</v>
      </c>
      <c r="AF30" s="3" t="s">
        <v>429</v>
      </c>
      <c r="AG30" s="3" t="s">
        <v>430</v>
      </c>
      <c r="AH30" s="3" t="s">
        <v>431</v>
      </c>
      <c r="AI30" s="3" t="s">
        <v>432</v>
      </c>
      <c r="AJ30" s="3" t="s">
        <v>433</v>
      </c>
      <c r="AK30" s="10" t="s">
        <v>434</v>
      </c>
      <c r="AL30" s="3" t="s">
        <v>435</v>
      </c>
    </row>
    <row r="31" spans="1:38" ht="14" x14ac:dyDescent="0.2">
      <c r="A31" s="3" t="s">
        <v>81</v>
      </c>
      <c r="B31" s="7" t="s">
        <v>144</v>
      </c>
      <c r="C31" s="7" t="s">
        <v>131</v>
      </c>
      <c r="D31" s="7" t="s">
        <v>102</v>
      </c>
      <c r="E31" s="7" t="s">
        <v>28</v>
      </c>
      <c r="F31" s="7" t="s">
        <v>133</v>
      </c>
      <c r="G31" s="7" t="s">
        <v>148</v>
      </c>
      <c r="H31" s="7" t="s">
        <v>122</v>
      </c>
      <c r="I31" s="7" t="s">
        <v>149</v>
      </c>
      <c r="J31" s="7" t="s">
        <v>150</v>
      </c>
      <c r="K31" s="7" t="s">
        <v>151</v>
      </c>
      <c r="L31" s="7" t="s">
        <v>104</v>
      </c>
      <c r="M31" s="7" t="s">
        <v>85</v>
      </c>
      <c r="N31" s="7" t="s">
        <v>86</v>
      </c>
      <c r="O31" s="7" t="s">
        <v>146</v>
      </c>
      <c r="P31" s="7" t="s">
        <v>147</v>
      </c>
      <c r="Q31" s="7" t="s">
        <v>93</v>
      </c>
      <c r="R31" s="7" t="s">
        <v>148</v>
      </c>
      <c r="S31" s="7" t="s">
        <v>145</v>
      </c>
      <c r="T31" s="7" t="s">
        <v>56</v>
      </c>
      <c r="U31" s="7" t="s">
        <v>131</v>
      </c>
      <c r="V31" s="7" t="s">
        <v>152</v>
      </c>
      <c r="AK31" s="7"/>
    </row>
    <row r="32" spans="1:38" ht="14" x14ac:dyDescent="0.2">
      <c r="A32" s="3" t="s">
        <v>96</v>
      </c>
      <c r="B32" s="7" t="s">
        <v>130</v>
      </c>
      <c r="C32" s="7" t="s">
        <v>40</v>
      </c>
      <c r="D32" s="7" t="s">
        <v>41</v>
      </c>
      <c r="E32" s="7" t="s">
        <v>99</v>
      </c>
      <c r="F32" s="7" t="s">
        <v>101</v>
      </c>
      <c r="G32" s="7" t="s">
        <v>144</v>
      </c>
      <c r="H32" s="7" t="s">
        <v>153</v>
      </c>
      <c r="I32" s="7" t="s">
        <v>102</v>
      </c>
      <c r="J32" s="7" t="s">
        <v>155</v>
      </c>
      <c r="K32" s="7" t="s">
        <v>119</v>
      </c>
      <c r="L32" s="7" t="s">
        <v>50</v>
      </c>
      <c r="M32" s="7" t="s">
        <v>50</v>
      </c>
      <c r="N32" s="7" t="s">
        <v>153</v>
      </c>
      <c r="O32" s="7" t="s">
        <v>28</v>
      </c>
      <c r="P32" s="7" t="s">
        <v>85</v>
      </c>
      <c r="Q32" s="7" t="s">
        <v>98</v>
      </c>
      <c r="R32" s="7" t="s">
        <v>154</v>
      </c>
      <c r="S32" s="7" t="s">
        <v>94</v>
      </c>
      <c r="T32" s="7" t="s">
        <v>71</v>
      </c>
      <c r="U32" s="7" t="s">
        <v>56</v>
      </c>
      <c r="V32" s="7" t="s">
        <v>107</v>
      </c>
      <c r="AK32" s="7"/>
    </row>
    <row r="33" spans="1:40" ht="14" x14ac:dyDescent="0.2">
      <c r="A33" s="3" t="s">
        <v>108</v>
      </c>
      <c r="B33" s="7" t="s">
        <v>50</v>
      </c>
      <c r="C33" s="7" t="s">
        <v>69</v>
      </c>
      <c r="D33" s="7" t="s">
        <v>55</v>
      </c>
      <c r="E33" s="7" t="s">
        <v>109</v>
      </c>
      <c r="F33" s="7" t="s">
        <v>138</v>
      </c>
      <c r="G33" s="7" t="s">
        <v>37</v>
      </c>
      <c r="H33" s="7" t="s">
        <v>99</v>
      </c>
      <c r="I33" s="7" t="s">
        <v>134</v>
      </c>
      <c r="J33" s="7" t="s">
        <v>153</v>
      </c>
      <c r="K33" s="7" t="s">
        <v>123</v>
      </c>
      <c r="L33" s="7" t="s">
        <v>52</v>
      </c>
      <c r="M33" s="7" t="s">
        <v>135</v>
      </c>
      <c r="N33" s="7" t="s">
        <v>69</v>
      </c>
      <c r="O33" s="7" t="s">
        <v>53</v>
      </c>
      <c r="P33" s="7" t="s">
        <v>55</v>
      </c>
      <c r="Q33" s="7" t="s">
        <v>45</v>
      </c>
      <c r="R33" s="7" t="s">
        <v>154</v>
      </c>
      <c r="S33" s="7" t="s">
        <v>45</v>
      </c>
      <c r="T33" s="7" t="s">
        <v>138</v>
      </c>
      <c r="U33" s="7" t="s">
        <v>42</v>
      </c>
      <c r="V33" s="7" t="s">
        <v>156</v>
      </c>
      <c r="AK33" s="7"/>
    </row>
    <row r="34" spans="1:40" ht="14" x14ac:dyDescent="0.2">
      <c r="A34" s="3" t="s">
        <v>7</v>
      </c>
      <c r="B34" s="7">
        <f>SUM(B31+B32+B33)</f>
        <v>0.125</v>
      </c>
      <c r="C34" s="7">
        <f t="shared" ref="C34:N34" si="8">SUM(C31+C32+C33)</f>
        <v>0.128</v>
      </c>
      <c r="D34" s="7">
        <f t="shared" si="8"/>
        <v>8.900000000000001E-2</v>
      </c>
      <c r="E34" s="7">
        <f t="shared" si="8"/>
        <v>8.2000000000000003E-2</v>
      </c>
      <c r="F34" s="7">
        <f t="shared" si="8"/>
        <v>0.10500000000000001</v>
      </c>
      <c r="G34" s="7">
        <f t="shared" si="8"/>
        <v>0.16999999999999998</v>
      </c>
      <c r="H34" s="7">
        <f t="shared" si="8"/>
        <v>0.129</v>
      </c>
      <c r="I34" s="7">
        <f t="shared" si="8"/>
        <v>0.16200000000000001</v>
      </c>
      <c r="J34" s="7">
        <f t="shared" si="8"/>
        <v>0.189</v>
      </c>
      <c r="K34" s="7">
        <f t="shared" si="8"/>
        <v>0.20100000000000001</v>
      </c>
      <c r="L34" s="7">
        <f t="shared" si="8"/>
        <v>8.199999999999999E-2</v>
      </c>
      <c r="M34" s="7">
        <f t="shared" si="8"/>
        <v>7.0000000000000007E-2</v>
      </c>
      <c r="N34" s="7">
        <f t="shared" si="8"/>
        <v>7.6999999999999999E-2</v>
      </c>
      <c r="O34" s="7">
        <f t="shared" ref="O34:R34" si="9">SUM(O31+O32+O33)</f>
        <v>0.16100000000000003</v>
      </c>
      <c r="P34" s="7">
        <f t="shared" si="9"/>
        <v>0.13100000000000001</v>
      </c>
      <c r="Q34" s="7">
        <f t="shared" si="9"/>
        <v>0.127</v>
      </c>
      <c r="R34" s="7">
        <f t="shared" si="9"/>
        <v>0.11499999999999999</v>
      </c>
      <c r="S34" s="7">
        <f t="shared" ref="S34:T34" si="10">SUM(S31+S32+S33)</f>
        <v>0.17400000000000002</v>
      </c>
      <c r="T34" s="7">
        <f t="shared" si="10"/>
        <v>4.1000000000000002E-2</v>
      </c>
      <c r="U34" s="7">
        <f t="shared" ref="U34" si="11">SUM(U31+U32+U33)</f>
        <v>0.11299999999999999</v>
      </c>
      <c r="V34" s="7">
        <v>0.128</v>
      </c>
      <c r="W34" s="24" t="s">
        <v>112</v>
      </c>
      <c r="X34" s="24" t="s">
        <v>112</v>
      </c>
      <c r="Y34" s="24" t="s">
        <v>112</v>
      </c>
      <c r="Z34" s="24" t="s">
        <v>112</v>
      </c>
      <c r="AA34" s="24" t="s">
        <v>112</v>
      </c>
      <c r="AB34" s="24" t="s">
        <v>112</v>
      </c>
      <c r="AC34" s="24" t="s">
        <v>112</v>
      </c>
      <c r="AD34" s="24" t="s">
        <v>112</v>
      </c>
      <c r="AE34" s="24" t="s">
        <v>112</v>
      </c>
      <c r="AF34" s="24" t="s">
        <v>112</v>
      </c>
      <c r="AG34" s="24" t="s">
        <v>112</v>
      </c>
      <c r="AH34" s="24" t="s">
        <v>112</v>
      </c>
      <c r="AI34" s="24" t="s">
        <v>112</v>
      </c>
      <c r="AJ34" s="24" t="s">
        <v>112</v>
      </c>
      <c r="AK34" s="7" t="s">
        <v>112</v>
      </c>
      <c r="AL34" s="24" t="s">
        <v>112</v>
      </c>
    </row>
    <row r="35" spans="1:40" ht="14" x14ac:dyDescent="0.2">
      <c r="A35" s="3"/>
      <c r="B35" s="3"/>
      <c r="C35" s="3"/>
      <c r="D35" s="3"/>
      <c r="E35" s="3"/>
      <c r="F35" s="3"/>
      <c r="G35" s="3"/>
      <c r="H35" s="3"/>
      <c r="I35" s="3"/>
      <c r="J35" s="3"/>
      <c r="K35" s="3"/>
      <c r="L35" s="3"/>
      <c r="M35" s="3"/>
      <c r="N35" s="3"/>
      <c r="O35" s="3"/>
      <c r="P35" s="3"/>
      <c r="Q35" s="3"/>
      <c r="R35" s="3"/>
      <c r="S35" s="3"/>
      <c r="T35" s="3"/>
      <c r="U35" s="3"/>
      <c r="V35" s="10"/>
    </row>
    <row r="36" spans="1:40" ht="14" x14ac:dyDescent="0.2">
      <c r="A36" s="3" t="s">
        <v>160</v>
      </c>
      <c r="B36" s="7"/>
      <c r="C36" s="7"/>
      <c r="D36" s="7"/>
      <c r="E36" s="7"/>
      <c r="F36" s="7"/>
      <c r="G36" s="7"/>
      <c r="H36" s="7"/>
      <c r="I36" s="7"/>
      <c r="J36" s="7"/>
      <c r="K36" s="7"/>
      <c r="L36" s="7"/>
      <c r="M36" s="7"/>
      <c r="N36" s="7"/>
      <c r="P36" s="7"/>
      <c r="Q36" s="7"/>
      <c r="R36" s="7"/>
      <c r="S36" s="7"/>
      <c r="T36" s="7"/>
      <c r="U36" s="7"/>
      <c r="V36" s="7"/>
    </row>
    <row r="37" spans="1:40" ht="28" x14ac:dyDescent="0.2">
      <c r="A37" s="3" t="s">
        <v>6</v>
      </c>
      <c r="B37" s="3" t="s">
        <v>7</v>
      </c>
      <c r="C37" s="3" t="s">
        <v>8</v>
      </c>
      <c r="D37" s="3" t="s">
        <v>9</v>
      </c>
      <c r="E37" s="3" t="s">
        <v>10</v>
      </c>
      <c r="F37" s="3" t="s">
        <v>11</v>
      </c>
      <c r="G37" s="3" t="s">
        <v>12</v>
      </c>
      <c r="H37" s="3" t="s">
        <v>13</v>
      </c>
      <c r="I37" s="3" t="s">
        <v>14</v>
      </c>
      <c r="J37" s="3" t="s">
        <v>15</v>
      </c>
      <c r="K37" s="3" t="s">
        <v>16</v>
      </c>
      <c r="L37" s="3" t="s">
        <v>17</v>
      </c>
      <c r="M37" s="3" t="s">
        <v>18</v>
      </c>
      <c r="N37" s="3" t="s">
        <v>143</v>
      </c>
      <c r="O37" s="3" t="s">
        <v>77</v>
      </c>
      <c r="P37" s="3" t="s">
        <v>78</v>
      </c>
      <c r="Q37" s="3" t="s">
        <v>79</v>
      </c>
      <c r="R37" s="3" t="s">
        <v>80</v>
      </c>
      <c r="S37" s="3" t="s">
        <v>117</v>
      </c>
      <c r="T37" s="3" t="s">
        <v>118</v>
      </c>
      <c r="U37" s="3" t="s">
        <v>142</v>
      </c>
      <c r="V37" s="10" t="s">
        <v>868</v>
      </c>
      <c r="W37" s="3" t="s">
        <v>161</v>
      </c>
      <c r="X37" s="3" t="s">
        <v>162</v>
      </c>
      <c r="Y37" s="3" t="s">
        <v>163</v>
      </c>
      <c r="Z37" s="3" t="s">
        <v>164</v>
      </c>
      <c r="AA37" s="3" t="s">
        <v>165</v>
      </c>
      <c r="AB37" s="3" t="s">
        <v>166</v>
      </c>
      <c r="AC37" s="3" t="s">
        <v>167</v>
      </c>
      <c r="AD37" s="3" t="s">
        <v>168</v>
      </c>
      <c r="AE37" s="3" t="s">
        <v>169</v>
      </c>
      <c r="AF37" s="3" t="s">
        <v>170</v>
      </c>
      <c r="AG37" s="3" t="s">
        <v>171</v>
      </c>
      <c r="AH37" s="3" t="s">
        <v>172</v>
      </c>
      <c r="AI37" s="3" t="s">
        <v>173</v>
      </c>
      <c r="AJ37" s="3" t="s">
        <v>174</v>
      </c>
      <c r="AK37" s="10" t="s">
        <v>434</v>
      </c>
      <c r="AL37" s="3" t="s">
        <v>435</v>
      </c>
    </row>
    <row r="38" spans="1:40" ht="14" x14ac:dyDescent="0.2">
      <c r="A38" s="3" t="s">
        <v>175</v>
      </c>
      <c r="B38" s="7" t="s">
        <v>123</v>
      </c>
      <c r="C38" s="7" t="s">
        <v>145</v>
      </c>
      <c r="D38" s="7" t="s">
        <v>41</v>
      </c>
      <c r="E38" s="7" t="s">
        <v>54</v>
      </c>
      <c r="F38" s="7" t="s">
        <v>34</v>
      </c>
      <c r="G38" s="7" t="s">
        <v>31</v>
      </c>
      <c r="H38" s="7" t="s">
        <v>137</v>
      </c>
      <c r="I38" s="7" t="s">
        <v>103</v>
      </c>
      <c r="J38" s="7" t="s">
        <v>93</v>
      </c>
      <c r="K38" s="7" t="s">
        <v>94</v>
      </c>
      <c r="L38" s="7" t="s">
        <v>124</v>
      </c>
      <c r="M38" s="7" t="s">
        <v>45</v>
      </c>
      <c r="N38" s="7" t="s">
        <v>34</v>
      </c>
      <c r="O38" s="7" t="s">
        <v>176</v>
      </c>
      <c r="P38" s="7" t="s">
        <v>177</v>
      </c>
      <c r="Q38" s="7" t="s">
        <v>87</v>
      </c>
      <c r="R38" s="7" t="s">
        <v>178</v>
      </c>
      <c r="S38" s="7" t="s">
        <v>100</v>
      </c>
      <c r="T38" s="7" t="s">
        <v>53</v>
      </c>
      <c r="U38" s="7" t="s">
        <v>40</v>
      </c>
      <c r="V38" s="7" t="s">
        <v>180</v>
      </c>
      <c r="W38" s="7" t="s">
        <v>130</v>
      </c>
      <c r="X38" s="7" t="s">
        <v>43</v>
      </c>
      <c r="Y38" s="7" t="s">
        <v>27</v>
      </c>
      <c r="Z38" s="7" t="s">
        <v>136</v>
      </c>
      <c r="AA38" s="7" t="s">
        <v>50</v>
      </c>
      <c r="AB38" s="7" t="s">
        <v>34</v>
      </c>
      <c r="AC38" s="7" t="s">
        <v>86</v>
      </c>
      <c r="AD38" s="7" t="s">
        <v>31</v>
      </c>
      <c r="AE38" s="7" t="s">
        <v>110</v>
      </c>
      <c r="AF38" s="7" t="s">
        <v>94</v>
      </c>
      <c r="AG38" s="7" t="s">
        <v>34</v>
      </c>
      <c r="AH38" s="7" t="s">
        <v>179</v>
      </c>
      <c r="AI38" s="7" t="s">
        <v>100</v>
      </c>
      <c r="AJ38" s="7" t="s">
        <v>32</v>
      </c>
      <c r="AK38" s="7"/>
    </row>
    <row r="39" spans="1:40" ht="14" x14ac:dyDescent="0.2">
      <c r="A39" s="3" t="s">
        <v>181</v>
      </c>
      <c r="B39" s="7" t="s">
        <v>98</v>
      </c>
      <c r="C39" s="7" t="s">
        <v>130</v>
      </c>
      <c r="D39" s="7" t="s">
        <v>182</v>
      </c>
      <c r="E39" s="7" t="s">
        <v>127</v>
      </c>
      <c r="F39" s="7" t="s">
        <v>138</v>
      </c>
      <c r="G39" s="7" t="s">
        <v>134</v>
      </c>
      <c r="H39" s="7" t="s">
        <v>32</v>
      </c>
      <c r="I39" s="7" t="s">
        <v>57</v>
      </c>
      <c r="J39" s="7" t="s">
        <v>54</v>
      </c>
      <c r="K39" s="7" t="s">
        <v>155</v>
      </c>
      <c r="L39" s="7" t="s">
        <v>98</v>
      </c>
      <c r="M39" s="7" t="s">
        <v>36</v>
      </c>
      <c r="N39" s="7" t="s">
        <v>53</v>
      </c>
      <c r="O39" s="7" t="s">
        <v>86</v>
      </c>
      <c r="P39" s="7" t="s">
        <v>136</v>
      </c>
      <c r="Q39" s="7" t="s">
        <v>56</v>
      </c>
      <c r="R39" s="7" t="s">
        <v>86</v>
      </c>
      <c r="S39" s="7" t="s">
        <v>137</v>
      </c>
      <c r="T39" s="7" t="s">
        <v>58</v>
      </c>
      <c r="U39" s="7" t="s">
        <v>51</v>
      </c>
      <c r="V39" s="7" t="s">
        <v>183</v>
      </c>
      <c r="W39" s="7" t="s">
        <v>71</v>
      </c>
      <c r="X39" s="7" t="s">
        <v>43</v>
      </c>
      <c r="Y39" s="7" t="s">
        <v>31</v>
      </c>
      <c r="Z39" s="7" t="s">
        <v>28</v>
      </c>
      <c r="AA39" s="7" t="s">
        <v>154</v>
      </c>
      <c r="AB39" s="7" t="s">
        <v>53</v>
      </c>
      <c r="AC39" s="7" t="s">
        <v>29</v>
      </c>
      <c r="AD39" s="7" t="s">
        <v>57</v>
      </c>
      <c r="AE39" s="7" t="s">
        <v>137</v>
      </c>
      <c r="AF39" s="7" t="s">
        <v>54</v>
      </c>
      <c r="AG39" s="7" t="s">
        <v>109</v>
      </c>
      <c r="AH39" s="7" t="s">
        <v>37</v>
      </c>
      <c r="AI39" s="7" t="s">
        <v>123</v>
      </c>
      <c r="AJ39" s="7" t="s">
        <v>182</v>
      </c>
      <c r="AK39" s="7"/>
    </row>
    <row r="40" spans="1:40" ht="14" x14ac:dyDescent="0.2">
      <c r="A40" s="3" t="s">
        <v>49</v>
      </c>
      <c r="B40" s="7" t="s">
        <v>51</v>
      </c>
      <c r="C40" s="7" t="s">
        <v>30</v>
      </c>
      <c r="D40" s="7" t="s">
        <v>73</v>
      </c>
      <c r="E40" s="7" t="s">
        <v>42</v>
      </c>
      <c r="F40" s="7" t="s">
        <v>135</v>
      </c>
      <c r="G40" s="7" t="s">
        <v>43</v>
      </c>
      <c r="H40" s="7" t="s">
        <v>36</v>
      </c>
      <c r="I40" s="7" t="s">
        <v>138</v>
      </c>
      <c r="J40" s="7" t="s">
        <v>42</v>
      </c>
      <c r="K40" s="7" t="s">
        <v>154</v>
      </c>
      <c r="L40" s="7" t="s">
        <v>109</v>
      </c>
      <c r="M40" s="7" t="s">
        <v>52</v>
      </c>
      <c r="N40" s="7" t="s">
        <v>73</v>
      </c>
      <c r="O40" s="7" t="s">
        <v>50</v>
      </c>
      <c r="P40" s="7" t="s">
        <v>138</v>
      </c>
      <c r="Q40" s="7" t="s">
        <v>52</v>
      </c>
      <c r="R40" s="7" t="s">
        <v>34</v>
      </c>
      <c r="S40" s="7" t="s">
        <v>53</v>
      </c>
      <c r="T40" s="7" t="s">
        <v>71</v>
      </c>
      <c r="U40" s="7" t="s">
        <v>36</v>
      </c>
      <c r="V40" s="7" t="s">
        <v>184</v>
      </c>
      <c r="W40" s="7" t="s">
        <v>25</v>
      </c>
      <c r="X40" s="7" t="s">
        <v>73</v>
      </c>
      <c r="Y40" s="7" t="s">
        <v>109</v>
      </c>
      <c r="Z40" s="7" t="s">
        <v>54</v>
      </c>
      <c r="AA40" s="7" t="s">
        <v>47</v>
      </c>
      <c r="AB40" s="7" t="s">
        <v>36</v>
      </c>
      <c r="AC40" s="7" t="s">
        <v>67</v>
      </c>
      <c r="AD40" s="7" t="s">
        <v>109</v>
      </c>
      <c r="AE40" s="7" t="s">
        <v>43</v>
      </c>
      <c r="AF40" s="7" t="s">
        <v>31</v>
      </c>
      <c r="AG40" s="7" t="s">
        <v>182</v>
      </c>
      <c r="AH40" s="7" t="s">
        <v>136</v>
      </c>
      <c r="AI40" s="7" t="s">
        <v>36</v>
      </c>
      <c r="AJ40" s="7" t="s">
        <v>71</v>
      </c>
      <c r="AK40" s="7"/>
    </row>
    <row r="41" spans="1:40" ht="14" x14ac:dyDescent="0.2">
      <c r="A41" s="3" t="s">
        <v>7</v>
      </c>
      <c r="B41" s="7">
        <f>SUM(B38+B39+B40)</f>
        <v>8.7999999999999995E-2</v>
      </c>
      <c r="C41" s="7">
        <f t="shared" ref="C41:N41" si="12">SUM(C38+C39+C40)</f>
        <v>0.13300000000000001</v>
      </c>
      <c r="D41" s="7">
        <f t="shared" si="12"/>
        <v>4.4000000000000004E-2</v>
      </c>
      <c r="E41" s="7">
        <f t="shared" si="12"/>
        <v>0.112</v>
      </c>
      <c r="F41" s="7">
        <f t="shared" si="12"/>
        <v>3.9E-2</v>
      </c>
      <c r="G41" s="7">
        <f t="shared" si="12"/>
        <v>6.9999999999999993E-2</v>
      </c>
      <c r="H41" s="7">
        <f t="shared" si="12"/>
        <v>7.9000000000000001E-2</v>
      </c>
      <c r="I41" s="7">
        <f t="shared" si="12"/>
        <v>8.4000000000000005E-2</v>
      </c>
      <c r="J41" s="7">
        <f t="shared" si="12"/>
        <v>0.106</v>
      </c>
      <c r="K41" s="7">
        <f t="shared" si="12"/>
        <v>0.154</v>
      </c>
      <c r="L41" s="7">
        <f t="shared" si="12"/>
        <v>0.124</v>
      </c>
      <c r="M41" s="7">
        <f t="shared" si="12"/>
        <v>5.7000000000000002E-2</v>
      </c>
      <c r="N41" s="7">
        <f t="shared" si="12"/>
        <v>4.8000000000000001E-2</v>
      </c>
      <c r="O41" s="7">
        <f t="shared" ref="O41:R41" si="13">SUM(O38+O39+O40)</f>
        <v>0.14499999999999999</v>
      </c>
      <c r="P41" s="7">
        <f t="shared" si="13"/>
        <v>0.10300000000000001</v>
      </c>
      <c r="Q41" s="7">
        <f t="shared" si="13"/>
        <v>0.09</v>
      </c>
      <c r="R41" s="7">
        <f t="shared" si="13"/>
        <v>0.14499999999999999</v>
      </c>
      <c r="S41" s="7">
        <f t="shared" ref="S41:T41" si="14">SUM(S38+S39+S40)</f>
        <v>0.123</v>
      </c>
      <c r="T41" s="7">
        <f t="shared" si="14"/>
        <v>3.9000000000000007E-2</v>
      </c>
      <c r="U41" s="7">
        <f t="shared" ref="U41" si="15">SUM(U38+U39+U40)</f>
        <v>6.7000000000000004E-2</v>
      </c>
      <c r="V41" s="7">
        <v>0.127</v>
      </c>
      <c r="W41" s="7">
        <v>4.2999999999999997E-2</v>
      </c>
      <c r="X41" s="7">
        <f t="shared" ref="X41:AJ41" si="16">SUM(X38+X39+X40)</f>
        <v>2.4999999999999998E-2</v>
      </c>
      <c r="Y41" s="7">
        <f t="shared" si="16"/>
        <v>9.4E-2</v>
      </c>
      <c r="Z41" s="7">
        <f t="shared" si="16"/>
        <v>0.11700000000000001</v>
      </c>
      <c r="AA41" s="7">
        <f t="shared" si="16"/>
        <v>7.400000000000001E-2</v>
      </c>
      <c r="AB41" s="7">
        <f t="shared" si="16"/>
        <v>5.6999999999999995E-2</v>
      </c>
      <c r="AC41" s="7">
        <f t="shared" si="16"/>
        <v>0.10199999999999999</v>
      </c>
      <c r="AD41" s="7">
        <f t="shared" si="16"/>
        <v>7.8E-2</v>
      </c>
      <c r="AE41" s="7">
        <f t="shared" si="16"/>
        <v>8.7999999999999995E-2</v>
      </c>
      <c r="AF41" s="7">
        <f t="shared" si="16"/>
        <v>0.13200000000000001</v>
      </c>
      <c r="AG41" s="7">
        <f t="shared" si="16"/>
        <v>5.1999999999999998E-2</v>
      </c>
      <c r="AH41" s="7">
        <f t="shared" si="16"/>
        <v>0.13500000000000001</v>
      </c>
      <c r="AI41" s="7">
        <f t="shared" si="16"/>
        <v>0.12</v>
      </c>
      <c r="AJ41" s="7">
        <f t="shared" si="16"/>
        <v>3.6000000000000004E-2</v>
      </c>
      <c r="AK41" s="7" t="s">
        <v>112</v>
      </c>
      <c r="AL41" s="24" t="s">
        <v>112</v>
      </c>
    </row>
    <row r="42" spans="1:40" ht="14" x14ac:dyDescent="0.2">
      <c r="A42" s="3"/>
    </row>
    <row r="43" spans="1:40" ht="14" x14ac:dyDescent="0.2">
      <c r="A43" s="3" t="s">
        <v>185</v>
      </c>
    </row>
    <row r="44" spans="1:40" ht="28" x14ac:dyDescent="0.2">
      <c r="A44" s="3" t="s">
        <v>6</v>
      </c>
      <c r="B44" s="3" t="s">
        <v>7</v>
      </c>
      <c r="C44" s="3" t="s">
        <v>8</v>
      </c>
      <c r="D44" s="3" t="s">
        <v>9</v>
      </c>
      <c r="E44" s="3" t="s">
        <v>10</v>
      </c>
      <c r="F44" s="3" t="s">
        <v>11</v>
      </c>
      <c r="G44" s="3" t="s">
        <v>12</v>
      </c>
      <c r="H44" s="3" t="s">
        <v>13</v>
      </c>
      <c r="I44" s="3" t="s">
        <v>14</v>
      </c>
      <c r="J44" s="3" t="s">
        <v>15</v>
      </c>
      <c r="K44" s="3" t="s">
        <v>16</v>
      </c>
      <c r="L44" s="3" t="s">
        <v>17</v>
      </c>
      <c r="M44" s="3" t="s">
        <v>18</v>
      </c>
      <c r="N44" s="3" t="s">
        <v>143</v>
      </c>
      <c r="O44" s="3" t="s">
        <v>77</v>
      </c>
      <c r="P44" s="3" t="s">
        <v>78</v>
      </c>
      <c r="Q44" s="3" t="s">
        <v>79</v>
      </c>
      <c r="R44" s="3" t="s">
        <v>80</v>
      </c>
      <c r="S44" s="3" t="s">
        <v>117</v>
      </c>
      <c r="T44" s="3" t="s">
        <v>118</v>
      </c>
      <c r="U44" s="3" t="s">
        <v>142</v>
      </c>
      <c r="V44" s="10" t="s">
        <v>868</v>
      </c>
      <c r="W44" s="3" t="s">
        <v>161</v>
      </c>
      <c r="X44" s="3" t="s">
        <v>162</v>
      </c>
      <c r="Y44" s="3" t="s">
        <v>163</v>
      </c>
      <c r="Z44" s="3" t="s">
        <v>164</v>
      </c>
      <c r="AA44" s="3" t="s">
        <v>165</v>
      </c>
      <c r="AB44" s="3" t="s">
        <v>166</v>
      </c>
      <c r="AC44" s="3" t="s">
        <v>167</v>
      </c>
      <c r="AD44" s="3" t="s">
        <v>168</v>
      </c>
      <c r="AE44" s="3" t="s">
        <v>169</v>
      </c>
      <c r="AF44" s="3" t="s">
        <v>170</v>
      </c>
      <c r="AG44" s="3" t="s">
        <v>171</v>
      </c>
      <c r="AH44" s="3" t="s">
        <v>172</v>
      </c>
      <c r="AI44" s="3" t="s">
        <v>173</v>
      </c>
      <c r="AJ44" s="3" t="s">
        <v>174</v>
      </c>
      <c r="AK44" s="3" t="s">
        <v>186</v>
      </c>
      <c r="AL44" s="3" t="s">
        <v>187</v>
      </c>
      <c r="AM44" s="3"/>
      <c r="AN44" s="10"/>
    </row>
    <row r="45" spans="1:40" ht="14" x14ac:dyDescent="0.2">
      <c r="A45" s="3" t="s">
        <v>81</v>
      </c>
      <c r="B45" s="7" t="s">
        <v>87</v>
      </c>
      <c r="C45" s="7" t="s">
        <v>94</v>
      </c>
      <c r="D45" s="7" t="s">
        <v>27</v>
      </c>
      <c r="E45" s="7" t="s">
        <v>67</v>
      </c>
      <c r="F45" s="7" t="s">
        <v>98</v>
      </c>
      <c r="G45" s="7" t="s">
        <v>151</v>
      </c>
      <c r="H45" s="7" t="s">
        <v>176</v>
      </c>
      <c r="I45" s="7" t="s">
        <v>33</v>
      </c>
      <c r="J45" s="7" t="s">
        <v>191</v>
      </c>
      <c r="K45" s="7" t="s">
        <v>41</v>
      </c>
      <c r="L45" s="7" t="s">
        <v>110</v>
      </c>
      <c r="M45" s="7" t="s">
        <v>130</v>
      </c>
      <c r="N45" s="7" t="s">
        <v>69</v>
      </c>
      <c r="O45" s="7" t="s">
        <v>90</v>
      </c>
      <c r="P45" s="7" t="s">
        <v>37</v>
      </c>
      <c r="Q45" s="7" t="s">
        <v>31</v>
      </c>
      <c r="R45" s="7" t="s">
        <v>176</v>
      </c>
      <c r="S45" s="7" t="s">
        <v>105</v>
      </c>
      <c r="T45" s="7" t="s">
        <v>55</v>
      </c>
      <c r="U45" s="7" t="s">
        <v>189</v>
      </c>
      <c r="V45" s="7" t="s">
        <v>192</v>
      </c>
      <c r="W45" s="7" t="s">
        <v>137</v>
      </c>
      <c r="X45" s="7" t="s">
        <v>53</v>
      </c>
      <c r="Y45" s="7" t="s">
        <v>28</v>
      </c>
      <c r="Z45" s="7" t="s">
        <v>86</v>
      </c>
      <c r="AA45" s="7" t="s">
        <v>149</v>
      </c>
      <c r="AB45" s="7" t="s">
        <v>31</v>
      </c>
      <c r="AC45" s="7" t="s">
        <v>131</v>
      </c>
      <c r="AD45" s="7" t="s">
        <v>182</v>
      </c>
      <c r="AE45" s="7" t="s">
        <v>53</v>
      </c>
      <c r="AF45" s="7" t="s">
        <v>28</v>
      </c>
      <c r="AG45" s="7" t="s">
        <v>102</v>
      </c>
      <c r="AH45" s="7" t="s">
        <v>27</v>
      </c>
      <c r="AI45" s="7" t="s">
        <v>37</v>
      </c>
      <c r="AJ45" s="7" t="s">
        <v>99</v>
      </c>
      <c r="AK45" s="7" t="s">
        <v>188</v>
      </c>
      <c r="AL45" s="7" t="s">
        <v>190</v>
      </c>
      <c r="AM45" s="7"/>
      <c r="AN45" s="7"/>
    </row>
    <row r="46" spans="1:40" ht="14" x14ac:dyDescent="0.2">
      <c r="A46" s="3" t="s">
        <v>96</v>
      </c>
      <c r="B46" s="7" t="s">
        <v>98</v>
      </c>
      <c r="C46" s="7" t="s">
        <v>53</v>
      </c>
      <c r="D46" s="7" t="s">
        <v>50</v>
      </c>
      <c r="E46" s="7" t="s">
        <v>36</v>
      </c>
      <c r="F46" s="7" t="s">
        <v>109</v>
      </c>
      <c r="G46" s="7" t="s">
        <v>99</v>
      </c>
      <c r="H46" s="7" t="s">
        <v>32</v>
      </c>
      <c r="I46" s="7" t="s">
        <v>127</v>
      </c>
      <c r="J46" s="7" t="s">
        <v>46</v>
      </c>
      <c r="K46" s="7" t="s">
        <v>109</v>
      </c>
      <c r="L46" s="7" t="s">
        <v>69</v>
      </c>
      <c r="M46" s="7" t="s">
        <v>51</v>
      </c>
      <c r="N46" s="7" t="s">
        <v>73</v>
      </c>
      <c r="O46" s="7" t="s">
        <v>41</v>
      </c>
      <c r="P46" s="7" t="s">
        <v>50</v>
      </c>
      <c r="Q46" s="7" t="s">
        <v>34</v>
      </c>
      <c r="R46" s="7" t="s">
        <v>86</v>
      </c>
      <c r="S46" s="7" t="s">
        <v>34</v>
      </c>
      <c r="T46" s="7" t="s">
        <v>52</v>
      </c>
      <c r="U46" s="7" t="s">
        <v>33</v>
      </c>
      <c r="V46" s="7" t="s">
        <v>194</v>
      </c>
      <c r="W46" s="7" t="s">
        <v>32</v>
      </c>
      <c r="X46" s="7" t="s">
        <v>71</v>
      </c>
      <c r="Y46" s="7" t="s">
        <v>57</v>
      </c>
      <c r="Z46" s="7" t="s">
        <v>57</v>
      </c>
      <c r="AA46" s="7" t="s">
        <v>87</v>
      </c>
      <c r="AB46" s="7" t="s">
        <v>30</v>
      </c>
      <c r="AC46" s="7" t="s">
        <v>37</v>
      </c>
      <c r="AD46" s="7" t="s">
        <v>43</v>
      </c>
      <c r="AE46" s="7" t="s">
        <v>43</v>
      </c>
      <c r="AF46" s="7" t="s">
        <v>56</v>
      </c>
      <c r="AG46" s="7" t="s">
        <v>134</v>
      </c>
      <c r="AH46" s="7" t="s">
        <v>45</v>
      </c>
      <c r="AI46" s="7" t="s">
        <v>37</v>
      </c>
      <c r="AJ46" s="7" t="s">
        <v>135</v>
      </c>
      <c r="AK46" s="7" t="s">
        <v>110</v>
      </c>
      <c r="AL46" s="7" t="s">
        <v>193</v>
      </c>
      <c r="AM46" s="7"/>
      <c r="AN46" s="7"/>
    </row>
    <row r="47" spans="1:40" ht="14" x14ac:dyDescent="0.2">
      <c r="A47" s="3" t="s">
        <v>108</v>
      </c>
      <c r="B47" s="7" t="s">
        <v>51</v>
      </c>
      <c r="C47" s="7" t="s">
        <v>55</v>
      </c>
      <c r="D47" s="7" t="s">
        <v>135</v>
      </c>
      <c r="E47" s="7" t="s">
        <v>68</v>
      </c>
      <c r="F47" s="7" t="s">
        <v>55</v>
      </c>
      <c r="G47" s="7" t="s">
        <v>72</v>
      </c>
      <c r="H47" s="7" t="s">
        <v>138</v>
      </c>
      <c r="I47" s="7" t="s">
        <v>99</v>
      </c>
      <c r="J47" s="7" t="s">
        <v>47</v>
      </c>
      <c r="K47" s="7" t="s">
        <v>71</v>
      </c>
      <c r="L47" s="7" t="s">
        <v>138</v>
      </c>
      <c r="M47" s="7" t="s">
        <v>55</v>
      </c>
      <c r="N47" s="7" t="s">
        <v>72</v>
      </c>
      <c r="O47" s="7" t="s">
        <v>42</v>
      </c>
      <c r="P47" s="7" t="s">
        <v>71</v>
      </c>
      <c r="Q47" s="7" t="s">
        <v>32</v>
      </c>
      <c r="R47" s="7" t="s">
        <v>47</v>
      </c>
      <c r="S47" s="7" t="s">
        <v>67</v>
      </c>
      <c r="T47" s="7" t="s">
        <v>68</v>
      </c>
      <c r="U47" s="7" t="s">
        <v>47</v>
      </c>
      <c r="V47" s="7" t="s">
        <v>195</v>
      </c>
      <c r="W47" s="7" t="s">
        <v>153</v>
      </c>
      <c r="X47" s="7" t="s">
        <v>57</v>
      </c>
      <c r="Y47" s="7" t="s">
        <v>106</v>
      </c>
      <c r="Z47" s="7" t="s">
        <v>51</v>
      </c>
      <c r="AA47" s="7" t="s">
        <v>109</v>
      </c>
      <c r="AB47" s="7" t="s">
        <v>68</v>
      </c>
      <c r="AC47" s="7" t="s">
        <v>58</v>
      </c>
      <c r="AD47" s="7" t="s">
        <v>55</v>
      </c>
      <c r="AE47" s="7" t="s">
        <v>68</v>
      </c>
      <c r="AF47" s="7" t="s">
        <v>110</v>
      </c>
      <c r="AG47" s="7" t="s">
        <v>182</v>
      </c>
      <c r="AH47" s="7" t="s">
        <v>98</v>
      </c>
      <c r="AI47" s="7" t="s">
        <v>50</v>
      </c>
      <c r="AJ47" s="7" t="s">
        <v>135</v>
      </c>
      <c r="AK47" s="7" t="s">
        <v>50</v>
      </c>
      <c r="AL47" s="7" t="s">
        <v>109</v>
      </c>
      <c r="AM47" s="7"/>
      <c r="AN47" s="7"/>
    </row>
    <row r="48" spans="1:40" ht="14" x14ac:dyDescent="0.2">
      <c r="A48" s="3" t="s">
        <v>7</v>
      </c>
      <c r="B48" s="7">
        <f>SUM(B45+B46+B47)</f>
        <v>9.2999999999999999E-2</v>
      </c>
      <c r="C48" s="7">
        <f t="shared" ref="C48:N48" si="17">SUM(C45+C46+C47)</f>
        <v>8.3000000000000004E-2</v>
      </c>
      <c r="D48" s="7">
        <f t="shared" si="17"/>
        <v>6.6000000000000003E-2</v>
      </c>
      <c r="E48" s="7">
        <f t="shared" si="17"/>
        <v>0.04</v>
      </c>
      <c r="F48" s="7">
        <f t="shared" si="17"/>
        <v>5.0999999999999997E-2</v>
      </c>
      <c r="G48" s="7">
        <f t="shared" si="17"/>
        <v>0.10200000000000001</v>
      </c>
      <c r="H48" s="7">
        <f t="shared" si="17"/>
        <v>0.11799999999999999</v>
      </c>
      <c r="I48" s="7">
        <f t="shared" si="17"/>
        <v>0.17399999999999999</v>
      </c>
      <c r="J48" s="7">
        <f t="shared" si="17"/>
        <v>0.18</v>
      </c>
      <c r="K48" s="7">
        <f t="shared" si="17"/>
        <v>5.1000000000000004E-2</v>
      </c>
      <c r="L48" s="7">
        <f t="shared" si="17"/>
        <v>5.2999999999999999E-2</v>
      </c>
      <c r="M48" s="7">
        <f t="shared" si="17"/>
        <v>5.8999999999999997E-2</v>
      </c>
      <c r="N48" s="7">
        <f t="shared" si="17"/>
        <v>1.8000000000000002E-2</v>
      </c>
      <c r="O48" s="7">
        <f t="shared" ref="O48:R48" si="18">SUM(O45+O46+O47)</f>
        <v>0.11299999999999999</v>
      </c>
      <c r="P48" s="7">
        <f t="shared" si="18"/>
        <v>7.3000000000000009E-2</v>
      </c>
      <c r="Q48" s="7">
        <f t="shared" si="18"/>
        <v>8.8999999999999996E-2</v>
      </c>
      <c r="R48" s="7">
        <f t="shared" si="18"/>
        <v>0.14899999999999999</v>
      </c>
      <c r="S48" s="7">
        <f t="shared" ref="S48:T48" si="19">SUM(S45+S46+S47)</f>
        <v>0.122</v>
      </c>
      <c r="T48" s="7">
        <f t="shared" si="19"/>
        <v>1.7000000000000001E-2</v>
      </c>
      <c r="U48" s="7">
        <f t="shared" ref="U48" si="20">SUM(U45+U46+U47)</f>
        <v>0.23799999999999999</v>
      </c>
      <c r="V48" s="16">
        <v>0.13300000000000001</v>
      </c>
      <c r="W48" s="7">
        <f t="shared" ref="W48:AJ48" si="21">SUM(W45+W46+W47)</f>
        <v>9.4E-2</v>
      </c>
      <c r="X48" s="7">
        <f t="shared" si="21"/>
        <v>4.5999999999999999E-2</v>
      </c>
      <c r="Y48" s="7">
        <f t="shared" si="21"/>
        <v>9.5000000000000001E-2</v>
      </c>
      <c r="Z48" s="7">
        <f t="shared" si="21"/>
        <v>7.3999999999999996E-2</v>
      </c>
      <c r="AA48" s="7">
        <f t="shared" si="21"/>
        <v>0.15699999999999997</v>
      </c>
      <c r="AB48" s="7">
        <f t="shared" si="21"/>
        <v>5.6000000000000001E-2</v>
      </c>
      <c r="AC48" s="7">
        <f t="shared" si="21"/>
        <v>0.13899999999999998</v>
      </c>
      <c r="AD48" s="7">
        <f t="shared" si="21"/>
        <v>2.6999999999999996E-2</v>
      </c>
      <c r="AE48" s="7">
        <f t="shared" si="21"/>
        <v>0.03</v>
      </c>
      <c r="AF48" s="7">
        <f t="shared" si="21"/>
        <v>0.112</v>
      </c>
      <c r="AG48" s="7">
        <f t="shared" si="21"/>
        <v>0.08</v>
      </c>
      <c r="AH48" s="7">
        <f t="shared" si="21"/>
        <v>0.107</v>
      </c>
      <c r="AI48" s="7">
        <f t="shared" si="21"/>
        <v>0.11800000000000001</v>
      </c>
      <c r="AJ48" s="7">
        <f t="shared" si="21"/>
        <v>2.9000000000000001E-2</v>
      </c>
      <c r="AK48" s="7">
        <f t="shared" ref="AK48:AL48" si="22">SUM(AK45+AK46+AK47)</f>
        <v>0.16200000000000001</v>
      </c>
      <c r="AL48" s="7">
        <f t="shared" si="22"/>
        <v>0.15899999999999997</v>
      </c>
      <c r="AM48" s="7"/>
      <c r="AN48" s="12"/>
    </row>
    <row r="51" spans="1:38" ht="14" x14ac:dyDescent="0.2">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row>
    <row r="52" spans="1:38" ht="14" x14ac:dyDescent="0.2">
      <c r="A52" s="3"/>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row>
    <row r="53" spans="1:38" ht="14" x14ac:dyDescent="0.2">
      <c r="A53" s="3"/>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row>
    <row r="54" spans="1:38" ht="14" x14ac:dyDescent="0.2">
      <c r="A54" s="3" t="s">
        <v>401</v>
      </c>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row>
    <row r="55" spans="1:38" ht="14" x14ac:dyDescent="0.2">
      <c r="A55" s="3" t="s">
        <v>403</v>
      </c>
      <c r="B55" s="15" t="s">
        <v>402</v>
      </c>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row>
    <row r="56" spans="1:38" ht="14" x14ac:dyDescent="0.2">
      <c r="A56" s="11" t="s">
        <v>405</v>
      </c>
      <c r="B56" s="15" t="s">
        <v>404</v>
      </c>
    </row>
    <row r="57" spans="1:38" ht="14" x14ac:dyDescent="0.2">
      <c r="A57" s="3" t="s">
        <v>406</v>
      </c>
      <c r="B57" s="15" t="s">
        <v>404</v>
      </c>
    </row>
    <row r="58" spans="1:38" ht="14" x14ac:dyDescent="0.2">
      <c r="A58" s="11" t="s">
        <v>407</v>
      </c>
      <c r="B58" s="15" t="s">
        <v>404</v>
      </c>
    </row>
    <row r="59" spans="1:38" ht="14" x14ac:dyDescent="0.2">
      <c r="A59" s="3" t="s">
        <v>408</v>
      </c>
      <c r="B59" s="15" t="s">
        <v>404</v>
      </c>
    </row>
    <row r="60" spans="1:38" ht="14" x14ac:dyDescent="0.2">
      <c r="A60" s="3" t="s">
        <v>410</v>
      </c>
      <c r="B60" s="15" t="s">
        <v>409</v>
      </c>
    </row>
  </sheetData>
  <phoneticPr fontId="0" type="noConversion"/>
  <pageMargins left="0.75" right="0.75" top="1" bottom="1" header="0" footer="0"/>
  <pageSetup orientation="portrait" horizontalDpi="0" verticalDpi="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7"/>
  <sheetViews>
    <sheetView zoomScale="70" zoomScaleNormal="70" zoomScalePageLayoutView="70" workbookViewId="0">
      <selection activeCell="AK30" sqref="AK30"/>
    </sheetView>
  </sheetViews>
  <sheetFormatPr baseColWidth="10" defaultRowHeight="13" x14ac:dyDescent="0.15"/>
  <cols>
    <col min="1" max="1" width="33.6640625" customWidth="1"/>
    <col min="38" max="38" width="18" customWidth="1"/>
  </cols>
  <sheetData>
    <row r="1" spans="1:39" ht="14" x14ac:dyDescent="0.2">
      <c r="A1" s="11" t="s">
        <v>1040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row>
    <row r="2" spans="1:3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row>
    <row r="3" spans="1:39" ht="19" x14ac:dyDescent="0.25">
      <c r="A3" s="1"/>
      <c r="B3" s="1"/>
      <c r="C3" s="1"/>
      <c r="D3" s="2" t="s">
        <v>0</v>
      </c>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row>
    <row r="4" spans="1:39" ht="19" x14ac:dyDescent="0.25">
      <c r="A4" s="1"/>
      <c r="B4" s="1"/>
      <c r="C4" s="1"/>
      <c r="D4" s="2" t="s">
        <v>950</v>
      </c>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row>
    <row r="5" spans="1:39" ht="14" x14ac:dyDescent="0.2">
      <c r="A5" s="1"/>
      <c r="B5" s="1"/>
      <c r="C5" s="1"/>
      <c r="D5" s="5" t="s">
        <v>951</v>
      </c>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row>
    <row r="6" spans="1:39"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row>
    <row r="7" spans="1:39" ht="14" x14ac:dyDescent="0.2">
      <c r="A7" s="3" t="s">
        <v>75</v>
      </c>
      <c r="B7" s="3" t="s">
        <v>3</v>
      </c>
      <c r="C7" s="3" t="s">
        <v>4</v>
      </c>
      <c r="D7" s="3" t="s">
        <v>3</v>
      </c>
      <c r="E7" s="3" t="s">
        <v>3</v>
      </c>
      <c r="F7" s="3" t="s">
        <v>3</v>
      </c>
      <c r="G7" s="3" t="s">
        <v>3</v>
      </c>
      <c r="H7" s="3" t="s">
        <v>3</v>
      </c>
      <c r="I7" s="3" t="s">
        <v>3</v>
      </c>
      <c r="J7" s="3" t="s">
        <v>3</v>
      </c>
      <c r="K7" s="3" t="s">
        <v>3</v>
      </c>
      <c r="L7" s="3" t="s">
        <v>3</v>
      </c>
      <c r="M7" s="3" t="s">
        <v>3</v>
      </c>
      <c r="N7" s="3"/>
      <c r="O7" s="1"/>
      <c r="P7" s="1"/>
      <c r="Q7" s="1"/>
      <c r="R7" s="1"/>
      <c r="S7" s="1"/>
      <c r="T7" s="1"/>
      <c r="U7" s="1"/>
      <c r="V7" s="1"/>
      <c r="W7" s="1"/>
      <c r="X7" s="1"/>
      <c r="Y7" s="1"/>
      <c r="Z7" s="1"/>
      <c r="AA7" s="1"/>
      <c r="AB7" s="1"/>
      <c r="AC7" s="1"/>
      <c r="AD7" s="1"/>
      <c r="AE7" s="1"/>
      <c r="AF7" s="1"/>
      <c r="AG7" s="1"/>
      <c r="AH7" s="1"/>
      <c r="AI7" s="1"/>
      <c r="AJ7" s="1"/>
      <c r="AK7" s="1"/>
      <c r="AL7" s="1"/>
      <c r="AM7" s="1"/>
    </row>
    <row r="8" spans="1:39" ht="14" x14ac:dyDescent="0.2">
      <c r="A8" s="3" t="s">
        <v>6</v>
      </c>
      <c r="B8" s="3" t="s">
        <v>7</v>
      </c>
      <c r="C8" s="3" t="s">
        <v>8</v>
      </c>
      <c r="D8" s="3" t="s">
        <v>9</v>
      </c>
      <c r="E8" s="3" t="s">
        <v>10</v>
      </c>
      <c r="F8" s="3" t="s">
        <v>11</v>
      </c>
      <c r="G8" s="3" t="s">
        <v>12</v>
      </c>
      <c r="H8" s="3" t="s">
        <v>13</v>
      </c>
      <c r="I8" s="3" t="s">
        <v>14</v>
      </c>
      <c r="J8" s="3" t="s">
        <v>15</v>
      </c>
      <c r="K8" s="3" t="s">
        <v>16</v>
      </c>
      <c r="L8" s="3" t="s">
        <v>17</v>
      </c>
      <c r="M8" s="3" t="s">
        <v>18</v>
      </c>
      <c r="N8" s="3" t="s">
        <v>19</v>
      </c>
      <c r="O8" s="3" t="s">
        <v>77</v>
      </c>
      <c r="P8" s="3" t="s">
        <v>78</v>
      </c>
      <c r="Q8" s="3" t="s">
        <v>79</v>
      </c>
      <c r="R8" s="3" t="s">
        <v>80</v>
      </c>
      <c r="S8" s="3" t="s">
        <v>117</v>
      </c>
      <c r="T8" s="3" t="s">
        <v>118</v>
      </c>
      <c r="U8" s="3" t="s">
        <v>871</v>
      </c>
      <c r="V8" s="3" t="s">
        <v>142</v>
      </c>
      <c r="W8" s="3" t="s">
        <v>161</v>
      </c>
      <c r="X8" s="3" t="s">
        <v>162</v>
      </c>
      <c r="Y8" s="3" t="s">
        <v>163</v>
      </c>
      <c r="Z8" s="3" t="s">
        <v>164</v>
      </c>
      <c r="AA8" s="3" t="s">
        <v>165</v>
      </c>
      <c r="AB8" s="3" t="s">
        <v>166</v>
      </c>
      <c r="AC8" s="3" t="s">
        <v>167</v>
      </c>
      <c r="AD8" s="3" t="s">
        <v>168</v>
      </c>
      <c r="AE8" s="3" t="s">
        <v>169</v>
      </c>
      <c r="AF8" s="3" t="s">
        <v>170</v>
      </c>
      <c r="AG8" s="3" t="s">
        <v>171</v>
      </c>
      <c r="AH8" s="3" t="s">
        <v>172</v>
      </c>
      <c r="AI8" s="3" t="s">
        <v>173</v>
      </c>
      <c r="AJ8" s="3" t="s">
        <v>872</v>
      </c>
      <c r="AK8" s="3" t="s">
        <v>186</v>
      </c>
      <c r="AL8" s="3" t="s">
        <v>187</v>
      </c>
      <c r="AM8" s="1"/>
    </row>
    <row r="9" spans="1:39" ht="14" x14ac:dyDescent="0.2">
      <c r="A9" s="3" t="s">
        <v>26</v>
      </c>
      <c r="B9" s="7" t="s">
        <v>124</v>
      </c>
      <c r="C9" s="7" t="s">
        <v>84</v>
      </c>
      <c r="D9" s="7" t="s">
        <v>505</v>
      </c>
      <c r="E9" s="7" t="s">
        <v>144</v>
      </c>
      <c r="F9" s="7" t="s">
        <v>124</v>
      </c>
      <c r="G9" s="7" t="s">
        <v>87</v>
      </c>
      <c r="H9" s="7" t="s">
        <v>278</v>
      </c>
      <c r="I9" s="7" t="s">
        <v>179</v>
      </c>
      <c r="J9" s="7" t="s">
        <v>681</v>
      </c>
      <c r="K9" s="7" t="s">
        <v>123</v>
      </c>
      <c r="L9" s="7" t="s">
        <v>87</v>
      </c>
      <c r="M9" s="7" t="s">
        <v>119</v>
      </c>
      <c r="N9" s="7" t="s">
        <v>952</v>
      </c>
      <c r="O9" s="1"/>
      <c r="P9" s="1"/>
      <c r="Q9" s="1"/>
      <c r="R9" s="1"/>
      <c r="S9" s="1"/>
      <c r="T9" s="1"/>
      <c r="U9" s="1"/>
      <c r="V9" s="1"/>
      <c r="W9" s="1"/>
      <c r="X9" s="1"/>
      <c r="Y9" s="1"/>
      <c r="Z9" s="1"/>
      <c r="AA9" s="1"/>
      <c r="AB9" s="1"/>
      <c r="AC9" s="1"/>
      <c r="AD9" s="1"/>
      <c r="AE9" s="1"/>
      <c r="AF9" s="1"/>
      <c r="AG9" s="1"/>
      <c r="AH9" s="1"/>
      <c r="AI9" s="1"/>
      <c r="AJ9" s="1"/>
      <c r="AK9" s="1"/>
      <c r="AL9" s="1"/>
      <c r="AM9" s="1"/>
    </row>
    <row r="10" spans="1:39" ht="14" x14ac:dyDescent="0.2">
      <c r="A10" s="3" t="s">
        <v>39</v>
      </c>
      <c r="B10" s="7" t="s">
        <v>365</v>
      </c>
      <c r="C10" s="7" t="s">
        <v>119</v>
      </c>
      <c r="D10" s="7" t="s">
        <v>664</v>
      </c>
      <c r="E10" s="7" t="s">
        <v>471</v>
      </c>
      <c r="F10" s="7" t="s">
        <v>84</v>
      </c>
      <c r="G10" s="7" t="s">
        <v>261</v>
      </c>
      <c r="H10" s="7" t="s">
        <v>386</v>
      </c>
      <c r="I10" s="7" t="s">
        <v>258</v>
      </c>
      <c r="J10" s="7" t="s">
        <v>548</v>
      </c>
      <c r="K10" s="7" t="s">
        <v>700</v>
      </c>
      <c r="L10" s="7" t="s">
        <v>936</v>
      </c>
      <c r="M10" s="7" t="s">
        <v>510</v>
      </c>
      <c r="N10" s="7" t="s">
        <v>651</v>
      </c>
      <c r="O10" s="1"/>
      <c r="P10" s="1"/>
      <c r="Q10" s="1"/>
      <c r="R10" s="1"/>
      <c r="S10" s="1"/>
      <c r="T10" s="1"/>
      <c r="U10" s="1"/>
      <c r="V10" s="1"/>
      <c r="W10" s="1"/>
      <c r="X10" s="1"/>
      <c r="Y10" s="1"/>
      <c r="Z10" s="1"/>
      <c r="AA10" s="1"/>
      <c r="AB10" s="1"/>
      <c r="AC10" s="1"/>
      <c r="AD10" s="1"/>
      <c r="AE10" s="1"/>
      <c r="AF10" s="1"/>
      <c r="AG10" s="1"/>
      <c r="AH10" s="1"/>
      <c r="AI10" s="1"/>
      <c r="AJ10" s="1"/>
      <c r="AK10" s="1"/>
      <c r="AL10" s="1"/>
      <c r="AM10" s="1"/>
    </row>
    <row r="11" spans="1:39" ht="14" x14ac:dyDescent="0.2">
      <c r="A11" s="3" t="s">
        <v>49</v>
      </c>
      <c r="B11" s="7" t="s">
        <v>482</v>
      </c>
      <c r="C11" s="7" t="s">
        <v>471</v>
      </c>
      <c r="D11" s="7" t="s">
        <v>604</v>
      </c>
      <c r="E11" s="7" t="s">
        <v>381</v>
      </c>
      <c r="F11" s="7" t="s">
        <v>482</v>
      </c>
      <c r="G11" s="7" t="s">
        <v>615</v>
      </c>
      <c r="H11" s="7" t="s">
        <v>611</v>
      </c>
      <c r="I11" s="7" t="s">
        <v>188</v>
      </c>
      <c r="J11" s="7" t="s">
        <v>122</v>
      </c>
      <c r="K11" s="7" t="s">
        <v>744</v>
      </c>
      <c r="L11" s="7" t="s">
        <v>338</v>
      </c>
      <c r="M11" s="7" t="s">
        <v>481</v>
      </c>
      <c r="N11" s="7" t="s">
        <v>953</v>
      </c>
      <c r="O11" s="1"/>
      <c r="P11" s="1"/>
      <c r="Q11" s="1"/>
      <c r="R11" s="1"/>
      <c r="S11" s="1"/>
      <c r="T11" s="1"/>
      <c r="U11" s="1"/>
      <c r="V11" s="1"/>
      <c r="W11" s="1"/>
      <c r="X11" s="1"/>
      <c r="Y11" s="1"/>
      <c r="Z11" s="1"/>
      <c r="AA11" s="1"/>
      <c r="AB11" s="1"/>
      <c r="AC11" s="1"/>
      <c r="AD11" s="1"/>
      <c r="AE11" s="1"/>
      <c r="AF11" s="1"/>
      <c r="AG11" s="1"/>
      <c r="AH11" s="1"/>
      <c r="AI11" s="1"/>
      <c r="AJ11" s="1"/>
      <c r="AK11" s="1"/>
      <c r="AL11" s="1"/>
      <c r="AM11" s="1"/>
    </row>
    <row r="12" spans="1:39" ht="14" x14ac:dyDescent="0.2">
      <c r="A12" s="3" t="s">
        <v>225</v>
      </c>
      <c r="B12" s="7">
        <f>SUM(B9+B10+B11)</f>
        <v>0.496</v>
      </c>
      <c r="C12" s="7">
        <f t="shared" ref="C12:M12" si="0">SUM(C9+C10+C11)</f>
        <v>0.22199999999999998</v>
      </c>
      <c r="D12" s="7">
        <f t="shared" si="0"/>
        <v>0.63400000000000001</v>
      </c>
      <c r="E12" s="7">
        <f t="shared" si="0"/>
        <v>0.246</v>
      </c>
      <c r="F12" s="7">
        <f t="shared" si="0"/>
        <v>0.35699999999999998</v>
      </c>
      <c r="G12" s="7">
        <f t="shared" si="0"/>
        <v>0.52</v>
      </c>
      <c r="H12" s="7">
        <f t="shared" si="0"/>
        <v>0.499</v>
      </c>
      <c r="I12" s="7">
        <f t="shared" si="0"/>
        <v>0.45299999999999996</v>
      </c>
      <c r="J12" s="7">
        <f t="shared" si="0"/>
        <v>0.40299999999999997</v>
      </c>
      <c r="K12" s="7">
        <f t="shared" si="0"/>
        <v>0.751</v>
      </c>
      <c r="L12" s="7">
        <f t="shared" si="0"/>
        <v>0.80499999999999994</v>
      </c>
      <c r="M12" s="7">
        <f t="shared" si="0"/>
        <v>0.30199999999999999</v>
      </c>
      <c r="N12" s="7">
        <v>0.32300000000000001</v>
      </c>
      <c r="O12" s="7" t="s">
        <v>112</v>
      </c>
      <c r="P12" s="7" t="s">
        <v>112</v>
      </c>
      <c r="Q12" s="7" t="s">
        <v>112</v>
      </c>
      <c r="R12" s="7" t="s">
        <v>112</v>
      </c>
      <c r="S12" s="7" t="s">
        <v>112</v>
      </c>
      <c r="T12" s="7" t="s">
        <v>112</v>
      </c>
      <c r="U12" s="7" t="s">
        <v>112</v>
      </c>
      <c r="V12" s="7" t="s">
        <v>112</v>
      </c>
      <c r="W12" s="7" t="s">
        <v>112</v>
      </c>
      <c r="X12" s="7" t="s">
        <v>112</v>
      </c>
      <c r="Y12" s="7" t="s">
        <v>112</v>
      </c>
      <c r="Z12" s="7" t="s">
        <v>112</v>
      </c>
      <c r="AA12" s="7" t="s">
        <v>112</v>
      </c>
      <c r="AB12" s="7" t="s">
        <v>112</v>
      </c>
      <c r="AC12" s="7" t="s">
        <v>112</v>
      </c>
      <c r="AD12" s="7" t="s">
        <v>112</v>
      </c>
      <c r="AE12" s="7" t="s">
        <v>112</v>
      </c>
      <c r="AF12" s="7" t="s">
        <v>112</v>
      </c>
      <c r="AG12" s="7" t="s">
        <v>112</v>
      </c>
      <c r="AH12" s="7" t="s">
        <v>112</v>
      </c>
      <c r="AI12" s="7" t="s">
        <v>112</v>
      </c>
      <c r="AJ12" s="7" t="s">
        <v>112</v>
      </c>
      <c r="AK12" s="7" t="s">
        <v>112</v>
      </c>
      <c r="AL12" s="7" t="s">
        <v>112</v>
      </c>
      <c r="AM12" s="1"/>
    </row>
    <row r="13" spans="1:39" ht="14" x14ac:dyDescent="0.2">
      <c r="A13" s="3"/>
      <c r="B13" s="7"/>
      <c r="C13" s="7"/>
      <c r="D13" s="7"/>
      <c r="E13" s="7"/>
      <c r="F13" s="7"/>
      <c r="G13" s="7"/>
      <c r="H13" s="7"/>
      <c r="I13" s="7"/>
      <c r="J13" s="7"/>
      <c r="K13" s="7"/>
      <c r="L13" s="7"/>
      <c r="M13" s="7"/>
      <c r="N13" s="7"/>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
    </row>
    <row r="14" spans="1:39" ht="14" x14ac:dyDescent="0.2">
      <c r="A14" s="3" t="s">
        <v>76</v>
      </c>
      <c r="B14" s="1"/>
      <c r="C14" s="1"/>
      <c r="D14" s="1"/>
      <c r="E14" s="1"/>
      <c r="F14" s="1"/>
      <c r="G14" s="1"/>
      <c r="H14" s="1"/>
      <c r="I14" s="3"/>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row>
    <row r="15" spans="1:39" ht="14" x14ac:dyDescent="0.2">
      <c r="A15" s="3" t="s">
        <v>6</v>
      </c>
      <c r="B15" s="3" t="s">
        <v>7</v>
      </c>
      <c r="C15" s="3" t="s">
        <v>8</v>
      </c>
      <c r="D15" s="3" t="s">
        <v>9</v>
      </c>
      <c r="E15" s="3" t="s">
        <v>10</v>
      </c>
      <c r="F15" s="3" t="s">
        <v>11</v>
      </c>
      <c r="G15" s="3" t="s">
        <v>12</v>
      </c>
      <c r="H15" s="3" t="s">
        <v>13</v>
      </c>
      <c r="I15" s="3" t="s">
        <v>14</v>
      </c>
      <c r="J15" s="3" t="s">
        <v>15</v>
      </c>
      <c r="K15" s="3" t="s">
        <v>16</v>
      </c>
      <c r="L15" s="3" t="s">
        <v>17</v>
      </c>
      <c r="M15" s="3" t="s">
        <v>18</v>
      </c>
      <c r="N15" s="3" t="s">
        <v>19</v>
      </c>
      <c r="O15" s="3" t="s">
        <v>77</v>
      </c>
      <c r="P15" s="3" t="s">
        <v>78</v>
      </c>
      <c r="Q15" s="3" t="s">
        <v>79</v>
      </c>
      <c r="R15" s="3" t="s">
        <v>80</v>
      </c>
      <c r="S15" s="3" t="s">
        <v>117</v>
      </c>
      <c r="T15" s="3" t="s">
        <v>118</v>
      </c>
      <c r="U15" s="3" t="s">
        <v>871</v>
      </c>
      <c r="V15" s="3" t="s">
        <v>142</v>
      </c>
      <c r="W15" s="3" t="s">
        <v>161</v>
      </c>
      <c r="X15" s="3" t="s">
        <v>162</v>
      </c>
      <c r="Y15" s="3" t="s">
        <v>163</v>
      </c>
      <c r="Z15" s="3" t="s">
        <v>164</v>
      </c>
      <c r="AA15" s="3" t="s">
        <v>165</v>
      </c>
      <c r="AB15" s="3" t="s">
        <v>166</v>
      </c>
      <c r="AC15" s="3" t="s">
        <v>167</v>
      </c>
      <c r="AD15" s="3" t="s">
        <v>168</v>
      </c>
      <c r="AE15" s="3" t="s">
        <v>169</v>
      </c>
      <c r="AF15" s="3" t="s">
        <v>170</v>
      </c>
      <c r="AG15" s="3" t="s">
        <v>171</v>
      </c>
      <c r="AH15" s="3" t="s">
        <v>172</v>
      </c>
      <c r="AI15" s="3" t="s">
        <v>173</v>
      </c>
      <c r="AJ15" s="3" t="s">
        <v>872</v>
      </c>
      <c r="AK15" s="3" t="s">
        <v>186</v>
      </c>
      <c r="AL15" s="3" t="s">
        <v>187</v>
      </c>
      <c r="AM15" s="1"/>
    </row>
    <row r="16" spans="1:39" ht="14" x14ac:dyDescent="0.2">
      <c r="A16" s="3" t="s">
        <v>81</v>
      </c>
      <c r="B16" s="7" t="s">
        <v>377</v>
      </c>
      <c r="C16" s="7" t="s">
        <v>359</v>
      </c>
      <c r="D16" s="7" t="s">
        <v>613</v>
      </c>
      <c r="E16" s="7" t="s">
        <v>503</v>
      </c>
      <c r="F16" s="7" t="s">
        <v>729</v>
      </c>
      <c r="G16" s="7" t="s">
        <v>468</v>
      </c>
      <c r="H16" s="7" t="s">
        <v>287</v>
      </c>
      <c r="I16" s="7" t="s">
        <v>388</v>
      </c>
      <c r="J16" s="7" t="s">
        <v>614</v>
      </c>
      <c r="K16" s="7" t="s">
        <v>285</v>
      </c>
      <c r="L16" s="7" t="s">
        <v>372</v>
      </c>
      <c r="M16" s="7" t="s">
        <v>377</v>
      </c>
      <c r="N16" s="7" t="s">
        <v>912</v>
      </c>
      <c r="O16" s="7" t="s">
        <v>263</v>
      </c>
      <c r="P16" s="7" t="s">
        <v>383</v>
      </c>
      <c r="Q16" s="7" t="s">
        <v>323</v>
      </c>
      <c r="R16" s="7" t="s">
        <v>720</v>
      </c>
      <c r="S16" s="1"/>
      <c r="T16" s="1"/>
      <c r="U16" s="1"/>
      <c r="V16" s="1"/>
      <c r="W16" s="1"/>
      <c r="X16" s="1"/>
      <c r="Y16" s="1"/>
      <c r="Z16" s="1"/>
      <c r="AA16" s="1"/>
      <c r="AB16" s="1"/>
      <c r="AC16" s="1"/>
      <c r="AD16" s="1"/>
      <c r="AE16" s="1"/>
      <c r="AF16" s="1"/>
      <c r="AG16" s="1"/>
      <c r="AH16" s="1"/>
      <c r="AI16" s="1"/>
      <c r="AJ16" s="1"/>
      <c r="AK16" s="1"/>
      <c r="AL16" s="1"/>
      <c r="AM16" s="1"/>
    </row>
    <row r="17" spans="1:39" ht="14" x14ac:dyDescent="0.2">
      <c r="A17" s="3" t="s">
        <v>96</v>
      </c>
      <c r="B17" s="7" t="s">
        <v>625</v>
      </c>
      <c r="C17" s="7" t="s">
        <v>262</v>
      </c>
      <c r="D17" s="7" t="s">
        <v>387</v>
      </c>
      <c r="E17" s="7" t="s">
        <v>366</v>
      </c>
      <c r="F17" s="7" t="s">
        <v>525</v>
      </c>
      <c r="G17" s="7" t="s">
        <v>470</v>
      </c>
      <c r="H17" s="7" t="s">
        <v>963</v>
      </c>
      <c r="I17" s="7" t="s">
        <v>956</v>
      </c>
      <c r="J17" s="7" t="s">
        <v>438</v>
      </c>
      <c r="K17" s="7" t="s">
        <v>246</v>
      </c>
      <c r="L17" s="7" t="s">
        <v>349</v>
      </c>
      <c r="M17" s="7" t="s">
        <v>619</v>
      </c>
      <c r="N17" s="7" t="s">
        <v>996</v>
      </c>
      <c r="O17" s="7" t="s">
        <v>538</v>
      </c>
      <c r="P17" s="7" t="s">
        <v>308</v>
      </c>
      <c r="Q17" s="7" t="s">
        <v>274</v>
      </c>
      <c r="R17" s="7" t="s">
        <v>356</v>
      </c>
      <c r="S17" s="1"/>
      <c r="T17" s="1"/>
      <c r="U17" s="1"/>
      <c r="V17" s="1"/>
      <c r="W17" s="1"/>
      <c r="X17" s="1"/>
      <c r="Y17" s="1"/>
      <c r="Z17" s="1"/>
      <c r="AA17" s="1"/>
      <c r="AB17" s="1"/>
      <c r="AC17" s="1"/>
      <c r="AD17" s="1"/>
      <c r="AE17" s="1"/>
      <c r="AF17" s="1"/>
      <c r="AG17" s="1"/>
      <c r="AH17" s="1"/>
      <c r="AI17" s="1"/>
      <c r="AJ17" s="1"/>
      <c r="AK17" s="1"/>
      <c r="AL17" s="1"/>
      <c r="AM17" s="1"/>
    </row>
    <row r="18" spans="1:39" ht="14" x14ac:dyDescent="0.2">
      <c r="A18" s="3" t="s">
        <v>108</v>
      </c>
      <c r="B18" s="7" t="s">
        <v>204</v>
      </c>
      <c r="C18" s="7" t="s">
        <v>398</v>
      </c>
      <c r="D18" s="7" t="s">
        <v>481</v>
      </c>
      <c r="E18" s="7" t="s">
        <v>465</v>
      </c>
      <c r="F18" s="7" t="s">
        <v>212</v>
      </c>
      <c r="G18" s="7" t="s">
        <v>92</v>
      </c>
      <c r="H18" s="7" t="s">
        <v>203</v>
      </c>
      <c r="I18" s="7" t="s">
        <v>84</v>
      </c>
      <c r="J18" s="7" t="s">
        <v>481</v>
      </c>
      <c r="K18" s="7" t="s">
        <v>133</v>
      </c>
      <c r="L18" s="7" t="s">
        <v>287</v>
      </c>
      <c r="M18" s="7" t="s">
        <v>606</v>
      </c>
      <c r="N18" s="7" t="s">
        <v>997</v>
      </c>
      <c r="O18" s="7" t="s">
        <v>149</v>
      </c>
      <c r="P18" s="7" t="s">
        <v>397</v>
      </c>
      <c r="Q18" s="7" t="s">
        <v>608</v>
      </c>
      <c r="R18" s="7" t="s">
        <v>518</v>
      </c>
      <c r="S18" s="1"/>
      <c r="T18" s="1"/>
      <c r="U18" s="1"/>
      <c r="V18" s="1"/>
      <c r="W18" s="1"/>
      <c r="X18" s="1"/>
      <c r="Y18" s="1"/>
      <c r="Z18" s="1"/>
      <c r="AA18" s="1"/>
      <c r="AB18" s="1"/>
      <c r="AC18" s="1"/>
      <c r="AD18" s="1"/>
      <c r="AE18" s="1"/>
      <c r="AF18" s="1"/>
      <c r="AG18" s="1"/>
      <c r="AH18" s="1"/>
      <c r="AI18" s="1"/>
      <c r="AJ18" s="1"/>
      <c r="AK18" s="1"/>
      <c r="AL18" s="1"/>
      <c r="AM18" s="1"/>
    </row>
    <row r="19" spans="1:39" ht="14" x14ac:dyDescent="0.2">
      <c r="A19" s="3" t="s">
        <v>225</v>
      </c>
      <c r="B19" s="7">
        <f>SUM(B16+B17+B18)</f>
        <v>0.66500000000000004</v>
      </c>
      <c r="C19" s="7">
        <f t="shared" ref="C19:R19" si="1">SUM(C16+C17+C18)</f>
        <v>0.6419999999999999</v>
      </c>
      <c r="D19" s="7">
        <f t="shared" si="1"/>
        <v>0.57000000000000006</v>
      </c>
      <c r="E19" s="7">
        <f t="shared" si="1"/>
        <v>0.83000000000000007</v>
      </c>
      <c r="F19" s="7">
        <f t="shared" ref="F19" si="2">SUM(F16+F17+F18)</f>
        <v>0.79699999999999993</v>
      </c>
      <c r="G19" s="7">
        <f t="shared" ref="G19:I19" si="3">SUM(G16+G17+G18)</f>
        <v>0.39400000000000002</v>
      </c>
      <c r="H19" s="7">
        <f t="shared" si="3"/>
        <v>0.623</v>
      </c>
      <c r="I19" s="7">
        <f t="shared" si="3"/>
        <v>0.56799999999999995</v>
      </c>
      <c r="J19" s="7">
        <f t="shared" si="1"/>
        <v>0.57599999999999996</v>
      </c>
      <c r="K19" s="7">
        <f t="shared" si="1"/>
        <v>0.83299999999999996</v>
      </c>
      <c r="L19" s="7">
        <f t="shared" ref="L19" si="4">SUM(L16+L17+L18)</f>
        <v>0.89100000000000001</v>
      </c>
      <c r="M19" s="7">
        <f t="shared" ref="M19" si="5">SUM(M16+M17+M18)</f>
        <v>0.626</v>
      </c>
      <c r="N19" s="7">
        <v>0.73699999999999999</v>
      </c>
      <c r="O19" s="7">
        <f t="shared" ref="O19" si="6">SUM(O16+O17+O18)</f>
        <v>0.38600000000000001</v>
      </c>
      <c r="P19" s="7">
        <f t="shared" si="1"/>
        <v>0.76200000000000001</v>
      </c>
      <c r="Q19" s="7">
        <f t="shared" si="1"/>
        <v>0.69500000000000006</v>
      </c>
      <c r="R19" s="7">
        <f t="shared" si="1"/>
        <v>0.59799999999999998</v>
      </c>
      <c r="S19" s="7" t="s">
        <v>112</v>
      </c>
      <c r="T19" s="7" t="s">
        <v>112</v>
      </c>
      <c r="U19" s="7" t="s">
        <v>112</v>
      </c>
      <c r="V19" s="7" t="s">
        <v>112</v>
      </c>
      <c r="W19" s="7" t="s">
        <v>112</v>
      </c>
      <c r="X19" s="7" t="s">
        <v>112</v>
      </c>
      <c r="Y19" s="7" t="s">
        <v>112</v>
      </c>
      <c r="Z19" s="7" t="s">
        <v>112</v>
      </c>
      <c r="AA19" s="7" t="s">
        <v>112</v>
      </c>
      <c r="AB19" s="7" t="s">
        <v>112</v>
      </c>
      <c r="AC19" s="7" t="s">
        <v>112</v>
      </c>
      <c r="AD19" s="7" t="s">
        <v>112</v>
      </c>
      <c r="AE19" s="7" t="s">
        <v>112</v>
      </c>
      <c r="AF19" s="7" t="s">
        <v>112</v>
      </c>
      <c r="AG19" s="7" t="s">
        <v>112</v>
      </c>
      <c r="AH19" s="7" t="s">
        <v>112</v>
      </c>
      <c r="AI19" s="7" t="s">
        <v>112</v>
      </c>
      <c r="AJ19" s="7" t="s">
        <v>112</v>
      </c>
      <c r="AK19" s="7" t="s">
        <v>112</v>
      </c>
      <c r="AL19" s="7" t="s">
        <v>112</v>
      </c>
      <c r="AM19" s="1"/>
    </row>
    <row r="20" spans="1:39" ht="14" x14ac:dyDescent="0.2">
      <c r="A20" s="3"/>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1"/>
    </row>
    <row r="21" spans="1:39" ht="14" x14ac:dyDescent="0.2">
      <c r="A21" s="3" t="s">
        <v>139</v>
      </c>
      <c r="B21" s="1"/>
      <c r="C21" s="1"/>
      <c r="D21" s="1"/>
      <c r="E21" s="1"/>
      <c r="F21" s="1"/>
      <c r="G21" s="1"/>
      <c r="H21" s="1"/>
      <c r="I21" s="1"/>
      <c r="J21" s="1"/>
      <c r="K21" s="1"/>
      <c r="L21" s="1"/>
      <c r="M21" s="1"/>
      <c r="N21" s="1"/>
      <c r="O21" s="1"/>
      <c r="P21" s="1"/>
      <c r="Q21" s="1"/>
      <c r="R21" s="1"/>
      <c r="S21" s="27"/>
      <c r="T21" s="27"/>
      <c r="U21" s="27"/>
      <c r="V21" s="27"/>
      <c r="W21" s="27"/>
      <c r="X21" s="27"/>
      <c r="Y21" s="27"/>
      <c r="Z21" s="27"/>
      <c r="AA21" s="27"/>
      <c r="AB21" s="27"/>
      <c r="AC21" s="27"/>
      <c r="AD21" s="27"/>
      <c r="AE21" s="27"/>
      <c r="AF21" s="27"/>
      <c r="AG21" s="27"/>
      <c r="AH21" s="27"/>
      <c r="AI21" s="27"/>
      <c r="AJ21" s="27"/>
      <c r="AK21" s="27"/>
      <c r="AL21" s="27"/>
      <c r="AM21" s="1"/>
    </row>
    <row r="22" spans="1:39" ht="14" x14ac:dyDescent="0.2">
      <c r="A22" s="3" t="s">
        <v>6</v>
      </c>
      <c r="B22" s="3" t="s">
        <v>7</v>
      </c>
      <c r="C22" s="3" t="s">
        <v>8</v>
      </c>
      <c r="D22" s="3" t="s">
        <v>9</v>
      </c>
      <c r="E22" s="3" t="s">
        <v>10</v>
      </c>
      <c r="F22" s="3" t="s">
        <v>11</v>
      </c>
      <c r="G22" s="3" t="s">
        <v>12</v>
      </c>
      <c r="H22" s="3" t="s">
        <v>13</v>
      </c>
      <c r="I22" s="3" t="s">
        <v>14</v>
      </c>
      <c r="J22" s="3" t="s">
        <v>15</v>
      </c>
      <c r="K22" s="3" t="s">
        <v>16</v>
      </c>
      <c r="L22" s="3" t="s">
        <v>17</v>
      </c>
      <c r="M22" s="3" t="s">
        <v>18</v>
      </c>
      <c r="N22" s="3" t="s">
        <v>19</v>
      </c>
      <c r="O22" s="3" t="s">
        <v>77</v>
      </c>
      <c r="P22" s="3" t="s">
        <v>78</v>
      </c>
      <c r="Q22" s="3" t="s">
        <v>79</v>
      </c>
      <c r="R22" s="3" t="s">
        <v>80</v>
      </c>
      <c r="S22" s="3" t="s">
        <v>117</v>
      </c>
      <c r="T22" s="3" t="s">
        <v>118</v>
      </c>
      <c r="U22" s="3" t="s">
        <v>871</v>
      </c>
      <c r="V22" s="3" t="s">
        <v>142</v>
      </c>
      <c r="W22" s="3" t="s">
        <v>161</v>
      </c>
      <c r="X22" s="3" t="s">
        <v>162</v>
      </c>
      <c r="Y22" s="3" t="s">
        <v>163</v>
      </c>
      <c r="Z22" s="3" t="s">
        <v>164</v>
      </c>
      <c r="AA22" s="3" t="s">
        <v>165</v>
      </c>
      <c r="AB22" s="3" t="s">
        <v>166</v>
      </c>
      <c r="AC22" s="3" t="s">
        <v>167</v>
      </c>
      <c r="AD22" s="3" t="s">
        <v>168</v>
      </c>
      <c r="AE22" s="3" t="s">
        <v>169</v>
      </c>
      <c r="AF22" s="3" t="s">
        <v>170</v>
      </c>
      <c r="AG22" s="3" t="s">
        <v>171</v>
      </c>
      <c r="AH22" s="3" t="s">
        <v>172</v>
      </c>
      <c r="AI22" s="3" t="s">
        <v>173</v>
      </c>
      <c r="AJ22" s="3" t="s">
        <v>872</v>
      </c>
      <c r="AK22" s="3" t="s">
        <v>186</v>
      </c>
      <c r="AL22" s="3" t="s">
        <v>187</v>
      </c>
      <c r="AM22" s="1"/>
    </row>
    <row r="23" spans="1:39" ht="14" x14ac:dyDescent="0.2">
      <c r="A23" s="3" t="s">
        <v>81</v>
      </c>
      <c r="B23" s="7" t="s">
        <v>653</v>
      </c>
      <c r="C23" s="7" t="s">
        <v>549</v>
      </c>
      <c r="D23" s="7" t="s">
        <v>385</v>
      </c>
      <c r="E23" s="7" t="s">
        <v>510</v>
      </c>
      <c r="F23" s="7" t="s">
        <v>482</v>
      </c>
      <c r="G23" s="7" t="s">
        <v>384</v>
      </c>
      <c r="H23" s="7" t="s">
        <v>567</v>
      </c>
      <c r="I23" s="7" t="s">
        <v>571</v>
      </c>
      <c r="J23" s="7" t="s">
        <v>577</v>
      </c>
      <c r="K23" s="7" t="s">
        <v>385</v>
      </c>
      <c r="L23" s="7" t="s">
        <v>784</v>
      </c>
      <c r="M23" s="7" t="s">
        <v>295</v>
      </c>
      <c r="N23" s="7" t="s">
        <v>954</v>
      </c>
      <c r="O23" s="7" t="s">
        <v>440</v>
      </c>
      <c r="P23" s="7" t="s">
        <v>62</v>
      </c>
      <c r="Q23" s="7" t="s">
        <v>232</v>
      </c>
      <c r="R23" s="7" t="s">
        <v>82</v>
      </c>
      <c r="S23" s="7" t="s">
        <v>469</v>
      </c>
      <c r="T23" s="22">
        <v>0.18</v>
      </c>
      <c r="U23" s="1"/>
      <c r="V23" s="1"/>
      <c r="W23" s="1"/>
      <c r="X23" s="1"/>
      <c r="Y23" s="1"/>
      <c r="Z23" s="1"/>
      <c r="AA23" s="1"/>
      <c r="AB23" s="1"/>
      <c r="AC23" s="1"/>
      <c r="AD23" s="1"/>
      <c r="AE23" s="1"/>
      <c r="AF23" s="1"/>
      <c r="AG23" s="1"/>
      <c r="AH23" s="1"/>
      <c r="AI23" s="1"/>
      <c r="AJ23" s="1"/>
      <c r="AK23" s="1"/>
      <c r="AL23" s="1"/>
      <c r="AM23" s="1"/>
    </row>
    <row r="24" spans="1:39" ht="14" x14ac:dyDescent="0.2">
      <c r="A24" s="3" t="s">
        <v>96</v>
      </c>
      <c r="B24" s="7" t="s">
        <v>955</v>
      </c>
      <c r="C24" s="7" t="s">
        <v>338</v>
      </c>
      <c r="D24" s="7" t="s">
        <v>956</v>
      </c>
      <c r="E24" s="7" t="s">
        <v>361</v>
      </c>
      <c r="F24" s="7" t="s">
        <v>251</v>
      </c>
      <c r="G24" s="7" t="s">
        <v>372</v>
      </c>
      <c r="H24" s="7" t="s">
        <v>957</v>
      </c>
      <c r="I24" s="7" t="s">
        <v>355</v>
      </c>
      <c r="J24" s="7" t="s">
        <v>294</v>
      </c>
      <c r="K24" s="7" t="s">
        <v>252</v>
      </c>
      <c r="L24" s="7" t="s">
        <v>333</v>
      </c>
      <c r="M24" s="7" t="s">
        <v>347</v>
      </c>
      <c r="N24" s="7" t="s">
        <v>914</v>
      </c>
      <c r="O24" s="7" t="s">
        <v>206</v>
      </c>
      <c r="P24" s="7" t="s">
        <v>625</v>
      </c>
      <c r="Q24" s="7" t="s">
        <v>357</v>
      </c>
      <c r="R24" s="7" t="s">
        <v>335</v>
      </c>
      <c r="S24" s="7" t="s">
        <v>315</v>
      </c>
      <c r="T24" s="22">
        <v>0.29799999999999999</v>
      </c>
      <c r="U24" s="1"/>
      <c r="V24" s="1"/>
      <c r="W24" s="1"/>
      <c r="X24" s="1"/>
      <c r="Y24" s="1"/>
      <c r="Z24" s="1"/>
      <c r="AA24" s="1"/>
      <c r="AB24" s="1"/>
      <c r="AC24" s="1"/>
      <c r="AD24" s="1"/>
      <c r="AE24" s="1"/>
      <c r="AF24" s="1"/>
      <c r="AG24" s="1"/>
      <c r="AH24" s="1"/>
      <c r="AI24" s="1"/>
      <c r="AJ24" s="1"/>
      <c r="AK24" s="1"/>
      <c r="AL24" s="1"/>
      <c r="AM24" s="1"/>
    </row>
    <row r="25" spans="1:39" ht="14" x14ac:dyDescent="0.2">
      <c r="A25" s="3" t="s">
        <v>108</v>
      </c>
      <c r="B25" s="7" t="s">
        <v>958</v>
      </c>
      <c r="C25" s="7" t="s">
        <v>548</v>
      </c>
      <c r="D25" s="7" t="s">
        <v>202</v>
      </c>
      <c r="E25" s="7" t="s">
        <v>368</v>
      </c>
      <c r="F25" s="7" t="s">
        <v>358</v>
      </c>
      <c r="G25" s="7" t="s">
        <v>525</v>
      </c>
      <c r="H25" s="7" t="s">
        <v>729</v>
      </c>
      <c r="I25" s="7" t="s">
        <v>89</v>
      </c>
      <c r="J25" s="7" t="s">
        <v>613</v>
      </c>
      <c r="K25" s="7" t="s">
        <v>624</v>
      </c>
      <c r="L25" s="7" t="s">
        <v>202</v>
      </c>
      <c r="M25" s="7" t="s">
        <v>90</v>
      </c>
      <c r="N25" s="7" t="s">
        <v>959</v>
      </c>
      <c r="O25" s="7" t="s">
        <v>89</v>
      </c>
      <c r="P25" s="7" t="s">
        <v>960</v>
      </c>
      <c r="Q25" s="7" t="s">
        <v>934</v>
      </c>
      <c r="R25" s="7" t="s">
        <v>369</v>
      </c>
      <c r="S25" s="7" t="s">
        <v>946</v>
      </c>
      <c r="T25" s="22">
        <v>0.438</v>
      </c>
      <c r="U25" s="1"/>
      <c r="V25" s="1"/>
      <c r="W25" s="1"/>
      <c r="X25" s="1"/>
      <c r="Y25" s="1"/>
      <c r="Z25" s="1"/>
      <c r="AA25" s="1"/>
      <c r="AB25" s="1"/>
      <c r="AC25" s="1"/>
      <c r="AD25" s="1"/>
      <c r="AE25" s="1"/>
      <c r="AF25" s="1"/>
      <c r="AG25" s="1"/>
      <c r="AH25" s="1"/>
      <c r="AI25" s="1"/>
      <c r="AJ25" s="1"/>
      <c r="AK25" s="1"/>
      <c r="AL25" s="1"/>
      <c r="AM25" s="1"/>
    </row>
    <row r="26" spans="1:39" ht="14" x14ac:dyDescent="0.2">
      <c r="A26" s="3" t="s">
        <v>225</v>
      </c>
      <c r="B26" s="7">
        <f>SUM(B23+B24+B25)</f>
        <v>0.66800000000000004</v>
      </c>
      <c r="C26" s="7">
        <f t="shared" ref="C26:T26" si="7">SUM(C23+C24+C25)</f>
        <v>0.71</v>
      </c>
      <c r="D26" s="7">
        <f t="shared" si="7"/>
        <v>0.56200000000000006</v>
      </c>
      <c r="E26" s="7">
        <f t="shared" si="7"/>
        <v>0.82499999999999996</v>
      </c>
      <c r="F26" s="7">
        <f t="shared" si="7"/>
        <v>0.79900000000000004</v>
      </c>
      <c r="G26" s="7">
        <f t="shared" si="7"/>
        <v>0.61899999999999999</v>
      </c>
      <c r="H26" s="7">
        <f t="shared" si="7"/>
        <v>0.58399999999999996</v>
      </c>
      <c r="I26" s="7">
        <f t="shared" si="7"/>
        <v>0.5</v>
      </c>
      <c r="J26" s="7">
        <f t="shared" si="7"/>
        <v>0.60099999999999998</v>
      </c>
      <c r="K26" s="7">
        <f t="shared" si="7"/>
        <v>0.81</v>
      </c>
      <c r="L26" s="7">
        <f t="shared" si="7"/>
        <v>0.79200000000000004</v>
      </c>
      <c r="M26" s="7">
        <f t="shared" si="7"/>
        <v>0.64399999999999991</v>
      </c>
      <c r="N26" s="7">
        <v>0.66600000000000004</v>
      </c>
      <c r="O26" s="7">
        <f t="shared" si="7"/>
        <v>0.34900000000000003</v>
      </c>
      <c r="P26" s="7">
        <f t="shared" si="7"/>
        <v>0.71200000000000008</v>
      </c>
      <c r="Q26" s="7">
        <f t="shared" si="7"/>
        <v>0.75900000000000001</v>
      </c>
      <c r="R26" s="7">
        <f t="shared" si="7"/>
        <v>0.64400000000000002</v>
      </c>
      <c r="S26" s="7">
        <f t="shared" si="7"/>
        <v>0.56400000000000006</v>
      </c>
      <c r="T26" s="7">
        <f t="shared" si="7"/>
        <v>0.91599999999999993</v>
      </c>
      <c r="U26" s="7" t="s">
        <v>112</v>
      </c>
      <c r="V26" s="7" t="s">
        <v>112</v>
      </c>
      <c r="W26" s="7" t="s">
        <v>112</v>
      </c>
      <c r="X26" s="7" t="s">
        <v>112</v>
      </c>
      <c r="Y26" s="7" t="s">
        <v>112</v>
      </c>
      <c r="Z26" s="7" t="s">
        <v>112</v>
      </c>
      <c r="AA26" s="7" t="s">
        <v>112</v>
      </c>
      <c r="AB26" s="7" t="s">
        <v>112</v>
      </c>
      <c r="AC26" s="7" t="s">
        <v>112</v>
      </c>
      <c r="AD26" s="7" t="s">
        <v>112</v>
      </c>
      <c r="AE26" s="7" t="s">
        <v>112</v>
      </c>
      <c r="AF26" s="7" t="s">
        <v>112</v>
      </c>
      <c r="AG26" s="7" t="s">
        <v>112</v>
      </c>
      <c r="AH26" s="7" t="s">
        <v>112</v>
      </c>
      <c r="AI26" s="7" t="s">
        <v>112</v>
      </c>
      <c r="AJ26" s="7" t="s">
        <v>112</v>
      </c>
      <c r="AK26" s="7" t="s">
        <v>112</v>
      </c>
      <c r="AL26" s="7" t="s">
        <v>112</v>
      </c>
      <c r="AM26" s="1"/>
    </row>
    <row r="27" spans="1:39" ht="14" x14ac:dyDescent="0.2">
      <c r="A27" s="3"/>
      <c r="B27" s="7"/>
      <c r="C27" s="7"/>
      <c r="D27" s="7"/>
      <c r="E27" s="7"/>
      <c r="F27" s="7"/>
      <c r="G27" s="7"/>
      <c r="H27" s="7"/>
      <c r="I27" s="7"/>
      <c r="J27" s="7"/>
      <c r="K27" s="7"/>
      <c r="L27" s="7"/>
      <c r="M27" s="7"/>
      <c r="N27" s="7"/>
      <c r="O27" s="7"/>
      <c r="P27" s="7"/>
      <c r="Q27" s="7"/>
      <c r="R27" s="7"/>
      <c r="S27" s="7"/>
      <c r="T27" s="7"/>
      <c r="U27" s="18"/>
      <c r="V27" s="18"/>
      <c r="W27" s="18"/>
      <c r="X27" s="18"/>
      <c r="Y27" s="18"/>
      <c r="Z27" s="18"/>
      <c r="AA27" s="18"/>
      <c r="AB27" s="18"/>
      <c r="AC27" s="18"/>
      <c r="AD27" s="18"/>
      <c r="AE27" s="18"/>
      <c r="AF27" s="18"/>
      <c r="AG27" s="18"/>
      <c r="AH27" s="18"/>
      <c r="AI27" s="18"/>
      <c r="AJ27" s="18"/>
      <c r="AK27" s="18"/>
      <c r="AL27" s="18"/>
      <c r="AM27" s="1"/>
    </row>
    <row r="28" spans="1:39" ht="14" x14ac:dyDescent="0.2">
      <c r="A28" s="3" t="s">
        <v>157</v>
      </c>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row>
    <row r="29" spans="1:39" ht="14" x14ac:dyDescent="0.2">
      <c r="A29" s="3" t="s">
        <v>6</v>
      </c>
      <c r="B29" s="3" t="s">
        <v>7</v>
      </c>
      <c r="C29" s="3" t="s">
        <v>8</v>
      </c>
      <c r="D29" s="3" t="s">
        <v>9</v>
      </c>
      <c r="E29" s="3" t="s">
        <v>10</v>
      </c>
      <c r="F29" s="3" t="s">
        <v>11</v>
      </c>
      <c r="G29" s="3" t="s">
        <v>12</v>
      </c>
      <c r="H29" s="3" t="s">
        <v>13</v>
      </c>
      <c r="I29" s="3" t="s">
        <v>14</v>
      </c>
      <c r="J29" s="3" t="s">
        <v>15</v>
      </c>
      <c r="K29" s="3" t="s">
        <v>16</v>
      </c>
      <c r="L29" s="3" t="s">
        <v>17</v>
      </c>
      <c r="M29" s="3" t="s">
        <v>18</v>
      </c>
      <c r="N29" s="3" t="s">
        <v>19</v>
      </c>
      <c r="O29" s="3" t="s">
        <v>77</v>
      </c>
      <c r="P29" s="3" t="s">
        <v>78</v>
      </c>
      <c r="Q29" s="3" t="s">
        <v>79</v>
      </c>
      <c r="R29" s="3" t="s">
        <v>80</v>
      </c>
      <c r="S29" s="3" t="s">
        <v>117</v>
      </c>
      <c r="T29" s="3" t="s">
        <v>118</v>
      </c>
      <c r="U29" s="3" t="s">
        <v>871</v>
      </c>
      <c r="V29" s="3" t="s">
        <v>142</v>
      </c>
      <c r="W29" s="3" t="s">
        <v>161</v>
      </c>
      <c r="X29" s="3" t="s">
        <v>162</v>
      </c>
      <c r="Y29" s="3" t="s">
        <v>163</v>
      </c>
      <c r="Z29" s="3" t="s">
        <v>164</v>
      </c>
      <c r="AA29" s="3" t="s">
        <v>165</v>
      </c>
      <c r="AB29" s="3" t="s">
        <v>166</v>
      </c>
      <c r="AC29" s="3" t="s">
        <v>167</v>
      </c>
      <c r="AD29" s="3" t="s">
        <v>168</v>
      </c>
      <c r="AE29" s="3" t="s">
        <v>169</v>
      </c>
      <c r="AF29" s="3" t="s">
        <v>170</v>
      </c>
      <c r="AG29" s="3" t="s">
        <v>171</v>
      </c>
      <c r="AH29" s="3" t="s">
        <v>172</v>
      </c>
      <c r="AI29" s="3" t="s">
        <v>173</v>
      </c>
      <c r="AJ29" s="3" t="s">
        <v>872</v>
      </c>
      <c r="AK29" s="3" t="s">
        <v>186</v>
      </c>
      <c r="AL29" s="3" t="s">
        <v>187</v>
      </c>
      <c r="AM29" s="1"/>
    </row>
    <row r="30" spans="1:39" ht="14" x14ac:dyDescent="0.2">
      <c r="A30" s="3" t="s">
        <v>81</v>
      </c>
      <c r="B30" s="7" t="s">
        <v>386</v>
      </c>
      <c r="C30" s="7" t="s">
        <v>549</v>
      </c>
      <c r="D30" s="7" t="s">
        <v>498</v>
      </c>
      <c r="E30" s="7" t="s">
        <v>519</v>
      </c>
      <c r="F30" s="7" t="s">
        <v>550</v>
      </c>
      <c r="G30" s="7" t="s">
        <v>176</v>
      </c>
      <c r="H30" s="7" t="s">
        <v>381</v>
      </c>
      <c r="I30" s="7" t="s">
        <v>92</v>
      </c>
      <c r="J30" s="7" t="s">
        <v>382</v>
      </c>
      <c r="K30" s="7" t="s">
        <v>469</v>
      </c>
      <c r="L30" s="7" t="s">
        <v>387</v>
      </c>
      <c r="M30" s="7" t="s">
        <v>653</v>
      </c>
      <c r="N30" s="7" t="s">
        <v>961</v>
      </c>
      <c r="O30" s="7" t="s">
        <v>504</v>
      </c>
      <c r="P30" s="7" t="s">
        <v>320</v>
      </c>
      <c r="Q30" s="20">
        <v>0.13900000000000001</v>
      </c>
      <c r="R30" s="7" t="s">
        <v>44</v>
      </c>
      <c r="S30" s="7" t="s">
        <v>574</v>
      </c>
      <c r="T30" s="7" t="s">
        <v>577</v>
      </c>
      <c r="U30" s="7" t="s">
        <v>126</v>
      </c>
      <c r="V30" s="7" t="s">
        <v>233</v>
      </c>
      <c r="W30" s="1"/>
      <c r="X30" s="1"/>
      <c r="Y30" s="1"/>
      <c r="Z30" s="1"/>
      <c r="AA30" s="1"/>
      <c r="AB30" s="1"/>
      <c r="AC30" s="1"/>
      <c r="AD30" s="1"/>
      <c r="AE30" s="1"/>
      <c r="AF30" s="1"/>
      <c r="AG30" s="1"/>
      <c r="AH30" s="1"/>
      <c r="AI30" s="1"/>
      <c r="AJ30" s="1"/>
      <c r="AK30" s="1"/>
      <c r="AL30" s="1"/>
      <c r="AM30" s="1"/>
    </row>
    <row r="31" spans="1:39" ht="14" x14ac:dyDescent="0.2">
      <c r="A31" s="3" t="s">
        <v>96</v>
      </c>
      <c r="B31" s="7" t="s">
        <v>283</v>
      </c>
      <c r="C31" s="7" t="s">
        <v>736</v>
      </c>
      <c r="D31" s="7" t="s">
        <v>352</v>
      </c>
      <c r="E31" s="7" t="s">
        <v>383</v>
      </c>
      <c r="F31" s="7" t="s">
        <v>220</v>
      </c>
      <c r="G31" s="7" t="s">
        <v>439</v>
      </c>
      <c r="H31" s="7" t="s">
        <v>315</v>
      </c>
      <c r="I31" s="7" t="s">
        <v>323</v>
      </c>
      <c r="J31" s="7" t="s">
        <v>480</v>
      </c>
      <c r="K31" s="7" t="s">
        <v>257</v>
      </c>
      <c r="L31" s="7" t="s">
        <v>297</v>
      </c>
      <c r="M31" s="7" t="s">
        <v>570</v>
      </c>
      <c r="N31" s="7" t="s">
        <v>962</v>
      </c>
      <c r="O31" s="7" t="s">
        <v>440</v>
      </c>
      <c r="P31" s="7" t="s">
        <v>934</v>
      </c>
      <c r="Q31" s="20">
        <v>0.246</v>
      </c>
      <c r="R31" s="7" t="s">
        <v>205</v>
      </c>
      <c r="S31" s="7" t="s">
        <v>525</v>
      </c>
      <c r="T31" s="7" t="s">
        <v>393</v>
      </c>
      <c r="U31" s="7" t="s">
        <v>260</v>
      </c>
      <c r="V31" s="7" t="s">
        <v>301</v>
      </c>
      <c r="W31" s="1"/>
      <c r="X31" s="1"/>
      <c r="Y31" s="1"/>
      <c r="Z31" s="1"/>
      <c r="AA31" s="1"/>
      <c r="AB31" s="1"/>
      <c r="AC31" s="1"/>
      <c r="AD31" s="1"/>
      <c r="AE31" s="1"/>
      <c r="AF31" s="1"/>
      <c r="AG31" s="1"/>
      <c r="AH31" s="1"/>
      <c r="AI31" s="1"/>
      <c r="AJ31" s="1"/>
      <c r="AK31" s="1"/>
      <c r="AL31" s="1"/>
      <c r="AM31" s="1"/>
    </row>
    <row r="32" spans="1:39" ht="14" x14ac:dyDescent="0.2">
      <c r="A32" s="3" t="s">
        <v>108</v>
      </c>
      <c r="B32" s="7" t="s">
        <v>605</v>
      </c>
      <c r="C32" s="7" t="s">
        <v>616</v>
      </c>
      <c r="D32" s="7" t="s">
        <v>481</v>
      </c>
      <c r="E32" s="7" t="s">
        <v>705</v>
      </c>
      <c r="F32" s="7" t="s">
        <v>614</v>
      </c>
      <c r="G32" s="7" t="s">
        <v>301</v>
      </c>
      <c r="H32" s="7" t="s">
        <v>191</v>
      </c>
      <c r="I32" s="7" t="s">
        <v>122</v>
      </c>
      <c r="J32" s="7" t="s">
        <v>126</v>
      </c>
      <c r="K32" s="7" t="s">
        <v>343</v>
      </c>
      <c r="L32" s="7" t="s">
        <v>120</v>
      </c>
      <c r="M32" s="7" t="s">
        <v>126</v>
      </c>
      <c r="N32" s="7" t="s">
        <v>959</v>
      </c>
      <c r="O32" s="7" t="s">
        <v>54</v>
      </c>
      <c r="P32" s="7" t="s">
        <v>131</v>
      </c>
      <c r="Q32" s="20">
        <v>0.25600000000000001</v>
      </c>
      <c r="R32" s="7" t="s">
        <v>916</v>
      </c>
      <c r="S32" s="7" t="s">
        <v>64</v>
      </c>
      <c r="T32" s="7" t="s">
        <v>237</v>
      </c>
      <c r="U32" s="7" t="s">
        <v>625</v>
      </c>
      <c r="V32" s="7" t="s">
        <v>616</v>
      </c>
      <c r="W32" s="1"/>
      <c r="X32" s="1"/>
      <c r="Y32" s="1"/>
      <c r="Z32" s="1"/>
      <c r="AA32" s="1"/>
      <c r="AB32" s="1"/>
      <c r="AC32" s="1"/>
      <c r="AD32" s="1"/>
      <c r="AE32" s="1"/>
      <c r="AF32" s="1"/>
      <c r="AG32" s="1"/>
      <c r="AH32" s="1"/>
      <c r="AI32" s="1"/>
      <c r="AJ32" s="1"/>
      <c r="AK32" s="1"/>
      <c r="AL32" s="1"/>
      <c r="AM32" s="1"/>
    </row>
    <row r="33" spans="1:39" ht="14" x14ac:dyDescent="0.2">
      <c r="A33" s="3" t="s">
        <v>225</v>
      </c>
      <c r="B33" s="7">
        <f>SUM(B30+B31+B32)</f>
        <v>0.63700000000000001</v>
      </c>
      <c r="C33" s="7">
        <f t="shared" ref="C33:V33" si="8">SUM(C30+C31+C32)</f>
        <v>0.7420000000000001</v>
      </c>
      <c r="D33" s="7">
        <f t="shared" si="8"/>
        <v>0.57700000000000007</v>
      </c>
      <c r="E33" s="7">
        <f t="shared" si="8"/>
        <v>0.76700000000000002</v>
      </c>
      <c r="F33" s="7">
        <f t="shared" si="8"/>
        <v>0.78899999999999992</v>
      </c>
      <c r="G33" s="7">
        <f t="shared" si="8"/>
        <v>0.66199999999999992</v>
      </c>
      <c r="H33" s="7">
        <f t="shared" si="8"/>
        <v>0.47399999999999998</v>
      </c>
      <c r="I33" s="7">
        <f t="shared" si="8"/>
        <v>0.437</v>
      </c>
      <c r="J33" s="7">
        <f t="shared" si="8"/>
        <v>0.50800000000000001</v>
      </c>
      <c r="K33" s="7">
        <f t="shared" si="8"/>
        <v>0.77899999999999991</v>
      </c>
      <c r="L33" s="7">
        <f t="shared" si="8"/>
        <v>0.69400000000000006</v>
      </c>
      <c r="M33" s="7">
        <f t="shared" si="8"/>
        <v>0.62</v>
      </c>
      <c r="N33" s="7">
        <v>0.66800000000000004</v>
      </c>
      <c r="O33" s="7">
        <f t="shared" si="8"/>
        <v>0.31300000000000006</v>
      </c>
      <c r="P33" s="7">
        <f t="shared" si="8"/>
        <v>0.69399999999999995</v>
      </c>
      <c r="Q33" s="7">
        <f t="shared" si="8"/>
        <v>0.64100000000000001</v>
      </c>
      <c r="R33" s="7">
        <f t="shared" si="8"/>
        <v>0.66599999999999993</v>
      </c>
      <c r="S33" s="7">
        <f t="shared" si="8"/>
        <v>0.64600000000000002</v>
      </c>
      <c r="T33" s="7">
        <f t="shared" si="8"/>
        <v>0.91500000000000004</v>
      </c>
      <c r="U33" s="7">
        <f t="shared" si="8"/>
        <v>0.67199999999999993</v>
      </c>
      <c r="V33" s="7">
        <f t="shared" si="8"/>
        <v>0.71900000000000008</v>
      </c>
      <c r="W33" s="7" t="s">
        <v>112</v>
      </c>
      <c r="X33" s="7" t="s">
        <v>112</v>
      </c>
      <c r="Y33" s="7" t="s">
        <v>112</v>
      </c>
      <c r="Z33" s="7" t="s">
        <v>112</v>
      </c>
      <c r="AA33" s="7" t="s">
        <v>112</v>
      </c>
      <c r="AB33" s="7" t="s">
        <v>112</v>
      </c>
      <c r="AC33" s="7" t="s">
        <v>112</v>
      </c>
      <c r="AD33" s="7" t="s">
        <v>112</v>
      </c>
      <c r="AE33" s="7" t="s">
        <v>112</v>
      </c>
      <c r="AF33" s="7" t="s">
        <v>112</v>
      </c>
      <c r="AG33" s="7" t="s">
        <v>112</v>
      </c>
      <c r="AH33" s="7" t="s">
        <v>112</v>
      </c>
      <c r="AI33" s="7" t="s">
        <v>112</v>
      </c>
      <c r="AJ33" s="7" t="s">
        <v>112</v>
      </c>
      <c r="AK33" s="7" t="s">
        <v>112</v>
      </c>
      <c r="AL33" s="7" t="s">
        <v>112</v>
      </c>
      <c r="AM33" s="1"/>
    </row>
    <row r="34" spans="1:39" ht="14" x14ac:dyDescent="0.2">
      <c r="A34" s="3"/>
      <c r="B34" s="7"/>
      <c r="C34" s="7"/>
      <c r="D34" s="7"/>
      <c r="E34" s="7"/>
      <c r="F34" s="7"/>
      <c r="G34" s="7"/>
      <c r="H34" s="7"/>
      <c r="I34" s="7"/>
      <c r="J34" s="7"/>
      <c r="K34" s="7"/>
      <c r="L34" s="7"/>
      <c r="M34" s="7"/>
      <c r="N34" s="7"/>
      <c r="O34" s="7"/>
      <c r="P34" s="7"/>
      <c r="Q34" s="7"/>
      <c r="R34" s="7"/>
      <c r="S34" s="7"/>
      <c r="T34" s="7"/>
      <c r="U34" s="7"/>
      <c r="V34" s="7"/>
      <c r="W34" s="18"/>
      <c r="X34" s="18"/>
      <c r="Y34" s="18"/>
      <c r="Z34" s="18"/>
      <c r="AA34" s="18"/>
      <c r="AB34" s="18"/>
      <c r="AC34" s="18"/>
      <c r="AD34" s="18"/>
      <c r="AE34" s="18"/>
      <c r="AF34" s="18"/>
      <c r="AG34" s="18"/>
      <c r="AH34" s="18"/>
      <c r="AI34" s="18"/>
      <c r="AJ34" s="18"/>
      <c r="AK34" s="18"/>
      <c r="AL34" s="18"/>
      <c r="AM34" s="1"/>
    </row>
    <row r="35" spans="1:39" ht="14" x14ac:dyDescent="0.2">
      <c r="A35" s="3" t="s">
        <v>160</v>
      </c>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row>
    <row r="36" spans="1:39" ht="14" x14ac:dyDescent="0.2">
      <c r="A36" s="3" t="s">
        <v>6</v>
      </c>
      <c r="B36" s="3" t="s">
        <v>7</v>
      </c>
      <c r="C36" s="3" t="s">
        <v>8</v>
      </c>
      <c r="D36" s="3" t="s">
        <v>9</v>
      </c>
      <c r="E36" s="3" t="s">
        <v>10</v>
      </c>
      <c r="F36" s="3" t="s">
        <v>11</v>
      </c>
      <c r="G36" s="3" t="s">
        <v>12</v>
      </c>
      <c r="H36" s="3" t="s">
        <v>13</v>
      </c>
      <c r="I36" s="3" t="s">
        <v>14</v>
      </c>
      <c r="J36" s="3" t="s">
        <v>15</v>
      </c>
      <c r="K36" s="3" t="s">
        <v>16</v>
      </c>
      <c r="L36" s="3" t="s">
        <v>17</v>
      </c>
      <c r="M36" s="3" t="s">
        <v>18</v>
      </c>
      <c r="N36" s="3" t="s">
        <v>143</v>
      </c>
      <c r="O36" s="3" t="s">
        <v>77</v>
      </c>
      <c r="P36" s="3" t="s">
        <v>78</v>
      </c>
      <c r="Q36" s="3" t="s">
        <v>79</v>
      </c>
      <c r="R36" s="3" t="s">
        <v>80</v>
      </c>
      <c r="S36" s="3" t="s">
        <v>117</v>
      </c>
      <c r="T36" s="3" t="s">
        <v>118</v>
      </c>
      <c r="U36" s="3" t="s">
        <v>871</v>
      </c>
      <c r="V36" s="3" t="s">
        <v>142</v>
      </c>
      <c r="W36" s="3" t="s">
        <v>161</v>
      </c>
      <c r="X36" s="3" t="s">
        <v>162</v>
      </c>
      <c r="Y36" s="3" t="s">
        <v>163</v>
      </c>
      <c r="Z36" s="3" t="s">
        <v>164</v>
      </c>
      <c r="AA36" s="3" t="s">
        <v>165</v>
      </c>
      <c r="AB36" s="3" t="s">
        <v>166</v>
      </c>
      <c r="AC36" s="3" t="s">
        <v>167</v>
      </c>
      <c r="AD36" s="3" t="s">
        <v>168</v>
      </c>
      <c r="AE36" s="3" t="s">
        <v>169</v>
      </c>
      <c r="AF36" s="3" t="s">
        <v>170</v>
      </c>
      <c r="AG36" s="3" t="s">
        <v>171</v>
      </c>
      <c r="AH36" s="3" t="s">
        <v>172</v>
      </c>
      <c r="AI36" s="3" t="s">
        <v>173</v>
      </c>
      <c r="AJ36" s="3" t="s">
        <v>872</v>
      </c>
      <c r="AK36" s="3" t="s">
        <v>186</v>
      </c>
      <c r="AL36" s="3" t="s">
        <v>187</v>
      </c>
      <c r="AM36" s="1"/>
    </row>
    <row r="37" spans="1:39" ht="14" x14ac:dyDescent="0.2">
      <c r="A37" s="3" t="s">
        <v>81</v>
      </c>
      <c r="B37" s="7" t="s">
        <v>200</v>
      </c>
      <c r="C37" s="7" t="s">
        <v>377</v>
      </c>
      <c r="D37" s="7" t="s">
        <v>128</v>
      </c>
      <c r="E37" s="7" t="s">
        <v>89</v>
      </c>
      <c r="F37" s="7" t="s">
        <v>188</v>
      </c>
      <c r="G37" s="7" t="s">
        <v>92</v>
      </c>
      <c r="H37" s="7" t="s">
        <v>960</v>
      </c>
      <c r="I37" s="7" t="s">
        <v>717</v>
      </c>
      <c r="J37" s="7" t="s">
        <v>546</v>
      </c>
      <c r="K37" s="7" t="s">
        <v>189</v>
      </c>
      <c r="L37" s="7" t="s">
        <v>546</v>
      </c>
      <c r="M37" s="7" t="s">
        <v>647</v>
      </c>
      <c r="N37" s="7" t="s">
        <v>516</v>
      </c>
      <c r="O37" s="7" t="s">
        <v>733</v>
      </c>
      <c r="P37" s="7" t="s">
        <v>958</v>
      </c>
      <c r="Q37" s="7" t="s">
        <v>608</v>
      </c>
      <c r="R37" s="7" t="s">
        <v>83</v>
      </c>
      <c r="S37" s="7" t="s">
        <v>351</v>
      </c>
      <c r="T37" s="7" t="s">
        <v>145</v>
      </c>
      <c r="U37" s="7" t="s">
        <v>538</v>
      </c>
      <c r="V37" s="7" t="s">
        <v>393</v>
      </c>
      <c r="W37" s="7" t="s">
        <v>910</v>
      </c>
      <c r="X37" s="7" t="s">
        <v>864</v>
      </c>
      <c r="Y37" s="7" t="s">
        <v>125</v>
      </c>
      <c r="Z37" s="7" t="s">
        <v>87</v>
      </c>
      <c r="AA37" s="7" t="s">
        <v>41</v>
      </c>
      <c r="AB37" s="7" t="s">
        <v>611</v>
      </c>
      <c r="AC37" s="7" t="s">
        <v>33</v>
      </c>
      <c r="AD37" s="7" t="s">
        <v>385</v>
      </c>
      <c r="AE37" s="7" t="s">
        <v>470</v>
      </c>
      <c r="AF37" s="7" t="s">
        <v>616</v>
      </c>
      <c r="AG37" s="7" t="s">
        <v>509</v>
      </c>
      <c r="AH37" s="7" t="s">
        <v>381</v>
      </c>
      <c r="AI37" s="7" t="s">
        <v>100</v>
      </c>
      <c r="AJ37" s="7" t="s">
        <v>454</v>
      </c>
      <c r="AK37" s="1"/>
      <c r="AL37" s="1"/>
      <c r="AM37" s="1"/>
    </row>
    <row r="38" spans="1:39" ht="14" x14ac:dyDescent="0.2">
      <c r="A38" s="3" t="s">
        <v>96</v>
      </c>
      <c r="B38" s="7" t="s">
        <v>393</v>
      </c>
      <c r="C38" s="7" t="s">
        <v>287</v>
      </c>
      <c r="D38" s="7" t="s">
        <v>363</v>
      </c>
      <c r="E38" s="7" t="s">
        <v>700</v>
      </c>
      <c r="F38" s="7" t="s">
        <v>321</v>
      </c>
      <c r="G38" s="7" t="s">
        <v>913</v>
      </c>
      <c r="H38" s="7" t="s">
        <v>358</v>
      </c>
      <c r="I38" s="7" t="s">
        <v>209</v>
      </c>
      <c r="J38" s="7" t="s">
        <v>293</v>
      </c>
      <c r="K38" s="7" t="s">
        <v>655</v>
      </c>
      <c r="L38" s="7" t="s">
        <v>325</v>
      </c>
      <c r="M38" s="7" t="s">
        <v>963</v>
      </c>
      <c r="N38" s="7" t="s">
        <v>598</v>
      </c>
      <c r="O38" s="7" t="s">
        <v>680</v>
      </c>
      <c r="P38" s="7" t="s">
        <v>291</v>
      </c>
      <c r="Q38" s="7" t="s">
        <v>307</v>
      </c>
      <c r="R38" s="7" t="s">
        <v>388</v>
      </c>
      <c r="S38" s="7" t="s">
        <v>352</v>
      </c>
      <c r="T38" s="7" t="s">
        <v>200</v>
      </c>
      <c r="U38" s="7" t="s">
        <v>579</v>
      </c>
      <c r="V38" s="7" t="s">
        <v>964</v>
      </c>
      <c r="W38" s="7" t="s">
        <v>177</v>
      </c>
      <c r="X38" s="7" t="s">
        <v>299</v>
      </c>
      <c r="Y38" s="7" t="s">
        <v>497</v>
      </c>
      <c r="Z38" s="7" t="s">
        <v>64</v>
      </c>
      <c r="AA38" s="7" t="s">
        <v>177</v>
      </c>
      <c r="AB38" s="7" t="s">
        <v>602</v>
      </c>
      <c r="AC38" s="7" t="s">
        <v>145</v>
      </c>
      <c r="AD38" s="7" t="s">
        <v>261</v>
      </c>
      <c r="AE38" s="7" t="s">
        <v>333</v>
      </c>
      <c r="AF38" s="7" t="s">
        <v>571</v>
      </c>
      <c r="AG38" s="7" t="s">
        <v>395</v>
      </c>
      <c r="AH38" s="7" t="s">
        <v>480</v>
      </c>
      <c r="AI38" s="7" t="s">
        <v>137</v>
      </c>
      <c r="AJ38" s="7" t="s">
        <v>965</v>
      </c>
      <c r="AK38" s="1"/>
      <c r="AL38" s="1"/>
      <c r="AM38" s="1"/>
    </row>
    <row r="39" spans="1:39" ht="14" x14ac:dyDescent="0.2">
      <c r="A39" s="3" t="s">
        <v>108</v>
      </c>
      <c r="B39" s="7" t="s">
        <v>335</v>
      </c>
      <c r="C39" s="7" t="s">
        <v>913</v>
      </c>
      <c r="D39" s="7" t="s">
        <v>510</v>
      </c>
      <c r="E39" s="7" t="s">
        <v>755</v>
      </c>
      <c r="F39" s="7" t="s">
        <v>236</v>
      </c>
      <c r="G39" s="7" t="s">
        <v>393</v>
      </c>
      <c r="H39" s="7" t="s">
        <v>120</v>
      </c>
      <c r="I39" s="7" t="s">
        <v>91</v>
      </c>
      <c r="J39" s="7" t="s">
        <v>105</v>
      </c>
      <c r="K39" s="7" t="s">
        <v>222</v>
      </c>
      <c r="L39" s="7" t="s">
        <v>720</v>
      </c>
      <c r="M39" s="7" t="s">
        <v>91</v>
      </c>
      <c r="N39" s="7" t="s">
        <v>498</v>
      </c>
      <c r="O39" s="7" t="s">
        <v>44</v>
      </c>
      <c r="P39" s="7" t="s">
        <v>608</v>
      </c>
      <c r="Q39" s="7" t="s">
        <v>345</v>
      </c>
      <c r="R39" s="7" t="s">
        <v>671</v>
      </c>
      <c r="S39" s="7" t="s">
        <v>304</v>
      </c>
      <c r="T39" s="7" t="s">
        <v>443</v>
      </c>
      <c r="U39" s="7" t="s">
        <v>518</v>
      </c>
      <c r="V39" s="7" t="s">
        <v>498</v>
      </c>
      <c r="W39" s="7" t="s">
        <v>30</v>
      </c>
      <c r="X39" s="7" t="s">
        <v>330</v>
      </c>
      <c r="Y39" s="7" t="s">
        <v>957</v>
      </c>
      <c r="Z39" s="7" t="s">
        <v>291</v>
      </c>
      <c r="AA39" s="7" t="s">
        <v>94</v>
      </c>
      <c r="AB39" s="7" t="s">
        <v>354</v>
      </c>
      <c r="AC39" s="7" t="s">
        <v>93</v>
      </c>
      <c r="AD39" s="7" t="s">
        <v>382</v>
      </c>
      <c r="AE39" s="7" t="s">
        <v>966</v>
      </c>
      <c r="AF39" s="7" t="s">
        <v>480</v>
      </c>
      <c r="AG39" s="7" t="s">
        <v>439</v>
      </c>
      <c r="AH39" s="7" t="s">
        <v>721</v>
      </c>
      <c r="AI39" s="7" t="s">
        <v>58</v>
      </c>
      <c r="AJ39" s="7" t="s">
        <v>967</v>
      </c>
      <c r="AK39" s="1"/>
      <c r="AL39" s="1"/>
      <c r="AM39" s="1"/>
    </row>
    <row r="40" spans="1:39" ht="14" x14ac:dyDescent="0.2">
      <c r="A40" s="3" t="s">
        <v>7</v>
      </c>
      <c r="B40" s="7">
        <f>SUM(B37+B38+B39)</f>
        <v>0.57899999999999996</v>
      </c>
      <c r="C40" s="7">
        <f t="shared" ref="C40:AI40" si="9">SUM(C37+C38+C39)</f>
        <v>0.64100000000000001</v>
      </c>
      <c r="D40" s="7">
        <f t="shared" si="9"/>
        <v>0.41800000000000004</v>
      </c>
      <c r="E40" s="7">
        <f t="shared" si="9"/>
        <v>0.76100000000000012</v>
      </c>
      <c r="F40" s="7">
        <f t="shared" si="9"/>
        <v>0.78600000000000003</v>
      </c>
      <c r="G40" s="7">
        <f t="shared" si="9"/>
        <v>0.57200000000000006</v>
      </c>
      <c r="H40" s="7">
        <f t="shared" si="9"/>
        <v>0.52500000000000002</v>
      </c>
      <c r="I40" s="7">
        <f t="shared" si="9"/>
        <v>0.442</v>
      </c>
      <c r="J40" s="7">
        <f t="shared" si="9"/>
        <v>0.58099999999999996</v>
      </c>
      <c r="K40" s="7">
        <f t="shared" si="9"/>
        <v>0.8</v>
      </c>
      <c r="L40" s="7">
        <f t="shared" si="9"/>
        <v>0.69000000000000006</v>
      </c>
      <c r="M40" s="7">
        <f t="shared" si="9"/>
        <v>0.53100000000000003</v>
      </c>
      <c r="N40" s="7">
        <f t="shared" si="9"/>
        <v>0.74099999999999999</v>
      </c>
      <c r="O40" s="7">
        <f t="shared" si="9"/>
        <v>0.39700000000000002</v>
      </c>
      <c r="P40" s="7">
        <f t="shared" si="9"/>
        <v>0.68200000000000005</v>
      </c>
      <c r="Q40" s="7">
        <f t="shared" si="9"/>
        <v>0.748</v>
      </c>
      <c r="R40" s="7">
        <f t="shared" si="9"/>
        <v>0.67199999999999993</v>
      </c>
      <c r="S40" s="7">
        <f t="shared" si="9"/>
        <v>0.56100000000000005</v>
      </c>
      <c r="T40" s="7">
        <f t="shared" si="9"/>
        <v>0.35099999999999998</v>
      </c>
      <c r="U40" s="7">
        <f t="shared" si="9"/>
        <v>0.66799999999999993</v>
      </c>
      <c r="V40" s="7">
        <f t="shared" si="9"/>
        <v>0.72100000000000009</v>
      </c>
      <c r="W40" s="7">
        <f t="shared" si="9"/>
        <v>0.22199999999999998</v>
      </c>
      <c r="X40" s="7">
        <f t="shared" si="9"/>
        <v>0.77</v>
      </c>
      <c r="Y40" s="7">
        <f t="shared" si="9"/>
        <v>0.53300000000000003</v>
      </c>
      <c r="Z40" s="7">
        <f t="shared" si="9"/>
        <v>0.58000000000000007</v>
      </c>
      <c r="AA40" s="7">
        <f t="shared" si="9"/>
        <v>0.154</v>
      </c>
      <c r="AB40" s="7">
        <f t="shared" si="9"/>
        <v>0.69100000000000006</v>
      </c>
      <c r="AC40" s="7">
        <f t="shared" si="9"/>
        <v>0.22699999999999998</v>
      </c>
      <c r="AD40" s="7">
        <f t="shared" si="9"/>
        <v>0.56899999999999995</v>
      </c>
      <c r="AE40" s="7">
        <f t="shared" si="9"/>
        <v>0.71199999999999997</v>
      </c>
      <c r="AF40" s="7">
        <f t="shared" si="9"/>
        <v>0.55399999999999994</v>
      </c>
      <c r="AG40" s="7">
        <f t="shared" si="9"/>
        <v>0.71099999999999997</v>
      </c>
      <c r="AH40" s="7">
        <f t="shared" si="9"/>
        <v>0.54499999999999993</v>
      </c>
      <c r="AI40" s="7">
        <f t="shared" si="9"/>
        <v>0.124</v>
      </c>
      <c r="AJ40" s="7">
        <v>0.34599999999999997</v>
      </c>
      <c r="AK40" s="7" t="s">
        <v>112</v>
      </c>
      <c r="AL40" s="7" t="s">
        <v>112</v>
      </c>
      <c r="AM40" s="1"/>
    </row>
    <row r="41" spans="1:39" ht="14" x14ac:dyDescent="0.2">
      <c r="A41" s="3"/>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26"/>
      <c r="AL41" s="26"/>
      <c r="AM41" s="1"/>
    </row>
    <row r="42" spans="1:39" ht="14" x14ac:dyDescent="0.2">
      <c r="A42" s="3" t="s">
        <v>185</v>
      </c>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row>
    <row r="43" spans="1:39" ht="14" x14ac:dyDescent="0.2">
      <c r="A43" s="3" t="s">
        <v>6</v>
      </c>
      <c r="B43" s="3" t="s">
        <v>7</v>
      </c>
      <c r="C43" s="3" t="s">
        <v>8</v>
      </c>
      <c r="D43" s="3" t="s">
        <v>9</v>
      </c>
      <c r="E43" s="3" t="s">
        <v>10</v>
      </c>
      <c r="F43" s="3" t="s">
        <v>11</v>
      </c>
      <c r="G43" s="3" t="s">
        <v>12</v>
      </c>
      <c r="H43" s="3" t="s">
        <v>13</v>
      </c>
      <c r="I43" s="3" t="s">
        <v>14</v>
      </c>
      <c r="J43" s="3" t="s">
        <v>15</v>
      </c>
      <c r="K43" s="3" t="s">
        <v>16</v>
      </c>
      <c r="L43" s="3" t="s">
        <v>17</v>
      </c>
      <c r="M43" s="3" t="s">
        <v>18</v>
      </c>
      <c r="N43" s="3" t="s">
        <v>143</v>
      </c>
      <c r="O43" s="3" t="s">
        <v>77</v>
      </c>
      <c r="P43" s="3" t="s">
        <v>78</v>
      </c>
      <c r="Q43" s="3" t="s">
        <v>79</v>
      </c>
      <c r="R43" s="3" t="s">
        <v>80</v>
      </c>
      <c r="S43" s="3" t="s">
        <v>117</v>
      </c>
      <c r="T43" s="3" t="s">
        <v>118</v>
      </c>
      <c r="U43" s="3" t="s">
        <v>871</v>
      </c>
      <c r="V43" s="3" t="s">
        <v>142</v>
      </c>
      <c r="W43" s="3" t="s">
        <v>161</v>
      </c>
      <c r="X43" s="3" t="s">
        <v>162</v>
      </c>
      <c r="Y43" s="3" t="s">
        <v>163</v>
      </c>
      <c r="Z43" s="3" t="s">
        <v>164</v>
      </c>
      <c r="AA43" s="3" t="s">
        <v>165</v>
      </c>
      <c r="AB43" s="3" t="s">
        <v>166</v>
      </c>
      <c r="AC43" s="3" t="s">
        <v>167</v>
      </c>
      <c r="AD43" s="3" t="s">
        <v>168</v>
      </c>
      <c r="AE43" s="3" t="s">
        <v>169</v>
      </c>
      <c r="AF43" s="3" t="s">
        <v>170</v>
      </c>
      <c r="AG43" s="3" t="s">
        <v>171</v>
      </c>
      <c r="AH43" s="3" t="s">
        <v>172</v>
      </c>
      <c r="AI43" s="3" t="s">
        <v>173</v>
      </c>
      <c r="AJ43" s="3" t="s">
        <v>872</v>
      </c>
      <c r="AK43" s="3" t="s">
        <v>186</v>
      </c>
      <c r="AL43" s="3" t="s">
        <v>187</v>
      </c>
      <c r="AM43" s="1"/>
    </row>
    <row r="44" spans="1:39" ht="14" x14ac:dyDescent="0.2">
      <c r="A44" s="3" t="s">
        <v>81</v>
      </c>
      <c r="B44" s="7" t="s">
        <v>92</v>
      </c>
      <c r="C44" s="7" t="s">
        <v>388</v>
      </c>
      <c r="D44" s="7" t="s">
        <v>125</v>
      </c>
      <c r="E44" s="7" t="s">
        <v>150</v>
      </c>
      <c r="F44" s="7" t="s">
        <v>966</v>
      </c>
      <c r="G44" s="7" t="s">
        <v>483</v>
      </c>
      <c r="H44" s="7" t="s">
        <v>438</v>
      </c>
      <c r="I44" s="7" t="s">
        <v>926</v>
      </c>
      <c r="J44" s="7" t="s">
        <v>577</v>
      </c>
      <c r="K44" s="7" t="s">
        <v>720</v>
      </c>
      <c r="L44" s="7" t="s">
        <v>292</v>
      </c>
      <c r="M44" s="7" t="s">
        <v>351</v>
      </c>
      <c r="N44" s="7" t="s">
        <v>204</v>
      </c>
      <c r="O44" s="7" t="s">
        <v>504</v>
      </c>
      <c r="P44" s="7" t="s">
        <v>615</v>
      </c>
      <c r="Q44" s="7" t="s">
        <v>396</v>
      </c>
      <c r="R44" s="7" t="s">
        <v>717</v>
      </c>
      <c r="S44" s="7" t="s">
        <v>91</v>
      </c>
      <c r="T44" s="7" t="s">
        <v>104</v>
      </c>
      <c r="U44" s="7" t="s">
        <v>176</v>
      </c>
      <c r="V44" s="7" t="s">
        <v>784</v>
      </c>
      <c r="W44" s="7" t="s">
        <v>122</v>
      </c>
      <c r="X44" s="7" t="s">
        <v>91</v>
      </c>
      <c r="Y44" s="7" t="s">
        <v>519</v>
      </c>
      <c r="Z44" s="7" t="s">
        <v>155</v>
      </c>
      <c r="AA44" s="7" t="s">
        <v>519</v>
      </c>
      <c r="AB44" s="7" t="s">
        <v>511</v>
      </c>
      <c r="AC44" s="7" t="s">
        <v>574</v>
      </c>
      <c r="AD44" s="7" t="s">
        <v>83</v>
      </c>
      <c r="AE44" s="7" t="s">
        <v>574</v>
      </c>
      <c r="AF44" s="7" t="s">
        <v>574</v>
      </c>
      <c r="AG44" s="7" t="s">
        <v>548</v>
      </c>
      <c r="AH44" s="7" t="s">
        <v>121</v>
      </c>
      <c r="AI44" s="7" t="s">
        <v>151</v>
      </c>
      <c r="AJ44" s="7" t="s">
        <v>968</v>
      </c>
      <c r="AK44" s="7" t="s">
        <v>122</v>
      </c>
      <c r="AL44" s="7" t="s">
        <v>396</v>
      </c>
      <c r="AM44" s="1"/>
    </row>
    <row r="45" spans="1:39" ht="14" x14ac:dyDescent="0.2">
      <c r="A45" s="3" t="s">
        <v>96</v>
      </c>
      <c r="B45" s="7" t="s">
        <v>292</v>
      </c>
      <c r="C45" s="7" t="s">
        <v>294</v>
      </c>
      <c r="D45" s="7" t="s">
        <v>730</v>
      </c>
      <c r="E45" s="7" t="s">
        <v>321</v>
      </c>
      <c r="F45" s="7" t="s">
        <v>730</v>
      </c>
      <c r="G45" s="7" t="s">
        <v>653</v>
      </c>
      <c r="H45" s="7" t="s">
        <v>264</v>
      </c>
      <c r="I45" s="7" t="s">
        <v>721</v>
      </c>
      <c r="J45" s="7" t="s">
        <v>287</v>
      </c>
      <c r="K45" s="7" t="s">
        <v>955</v>
      </c>
      <c r="L45" s="7" t="s">
        <v>316</v>
      </c>
      <c r="M45" s="7" t="s">
        <v>318</v>
      </c>
      <c r="N45" s="7" t="s">
        <v>545</v>
      </c>
      <c r="O45" s="7" t="s">
        <v>537</v>
      </c>
      <c r="P45" s="7" t="s">
        <v>264</v>
      </c>
      <c r="Q45" s="7" t="s">
        <v>285</v>
      </c>
      <c r="R45" s="7" t="s">
        <v>329</v>
      </c>
      <c r="S45" s="7" t="s">
        <v>326</v>
      </c>
      <c r="T45" s="7" t="s">
        <v>722</v>
      </c>
      <c r="U45" s="7" t="s">
        <v>209</v>
      </c>
      <c r="V45" s="7" t="s">
        <v>369</v>
      </c>
      <c r="W45" s="7" t="s">
        <v>60</v>
      </c>
      <c r="X45" s="7" t="s">
        <v>342</v>
      </c>
      <c r="Y45" s="7" t="s">
        <v>549</v>
      </c>
      <c r="Z45" s="7" t="s">
        <v>377</v>
      </c>
      <c r="AA45" s="7" t="s">
        <v>149</v>
      </c>
      <c r="AB45" s="7" t="s">
        <v>322</v>
      </c>
      <c r="AC45" s="7" t="s">
        <v>946</v>
      </c>
      <c r="AD45" s="7" t="s">
        <v>204</v>
      </c>
      <c r="AE45" s="7" t="s">
        <v>728</v>
      </c>
      <c r="AF45" s="7" t="s">
        <v>393</v>
      </c>
      <c r="AG45" s="7" t="s">
        <v>683</v>
      </c>
      <c r="AH45" s="7" t="s">
        <v>66</v>
      </c>
      <c r="AI45" s="7" t="s">
        <v>127</v>
      </c>
      <c r="AJ45" s="7" t="s">
        <v>969</v>
      </c>
      <c r="AK45" s="7" t="s">
        <v>864</v>
      </c>
      <c r="AL45" s="7" t="s">
        <v>304</v>
      </c>
      <c r="AM45" s="1"/>
    </row>
    <row r="46" spans="1:39" ht="14" x14ac:dyDescent="0.2">
      <c r="A46" s="3" t="s">
        <v>108</v>
      </c>
      <c r="B46" s="7" t="s">
        <v>495</v>
      </c>
      <c r="C46" s="7" t="s">
        <v>498</v>
      </c>
      <c r="D46" s="7" t="s">
        <v>83</v>
      </c>
      <c r="E46" s="7" t="s">
        <v>221</v>
      </c>
      <c r="F46" s="7" t="s">
        <v>389</v>
      </c>
      <c r="G46" s="7" t="s">
        <v>278</v>
      </c>
      <c r="H46" s="7" t="s">
        <v>148</v>
      </c>
      <c r="I46" s="7" t="s">
        <v>151</v>
      </c>
      <c r="J46" s="7" t="s">
        <v>124</v>
      </c>
      <c r="K46" s="7" t="s">
        <v>602</v>
      </c>
      <c r="L46" s="7" t="s">
        <v>381</v>
      </c>
      <c r="M46" s="7" t="s">
        <v>119</v>
      </c>
      <c r="N46" s="7" t="s">
        <v>566</v>
      </c>
      <c r="O46" s="7" t="s">
        <v>131</v>
      </c>
      <c r="P46" s="7" t="s">
        <v>124</v>
      </c>
      <c r="Q46" s="7" t="s">
        <v>469</v>
      </c>
      <c r="R46" s="7" t="s">
        <v>956</v>
      </c>
      <c r="S46" s="7" t="s">
        <v>365</v>
      </c>
      <c r="T46" s="7" t="s">
        <v>717</v>
      </c>
      <c r="U46" s="7" t="s">
        <v>970</v>
      </c>
      <c r="V46" s="7" t="s">
        <v>204</v>
      </c>
      <c r="W46" s="7" t="s">
        <v>148</v>
      </c>
      <c r="X46" s="7" t="s">
        <v>387</v>
      </c>
      <c r="Y46" s="7" t="s">
        <v>262</v>
      </c>
      <c r="Z46" s="7" t="s">
        <v>315</v>
      </c>
      <c r="AA46" s="7" t="s">
        <v>50</v>
      </c>
      <c r="AB46" s="7" t="s">
        <v>345</v>
      </c>
      <c r="AC46" s="7" t="s">
        <v>119</v>
      </c>
      <c r="AD46" s="7" t="s">
        <v>615</v>
      </c>
      <c r="AE46" s="7" t="s">
        <v>605</v>
      </c>
      <c r="AF46" s="7" t="s">
        <v>611</v>
      </c>
      <c r="AG46" s="7" t="s">
        <v>607</v>
      </c>
      <c r="AH46" s="7" t="s">
        <v>327</v>
      </c>
      <c r="AI46" s="7" t="s">
        <v>47</v>
      </c>
      <c r="AJ46" s="7" t="s">
        <v>865</v>
      </c>
      <c r="AK46" s="7" t="s">
        <v>537</v>
      </c>
      <c r="AL46" s="7" t="s">
        <v>178</v>
      </c>
      <c r="AM46" s="1"/>
    </row>
    <row r="47" spans="1:39" ht="14" x14ac:dyDescent="0.2">
      <c r="A47" s="3" t="s">
        <v>7</v>
      </c>
      <c r="B47" s="7">
        <f>SUM(B44+B45+B46)</f>
        <v>0.53100000000000003</v>
      </c>
      <c r="C47" s="7">
        <f t="shared" ref="C47:AL47" si="10">SUM(C44+C45+C46)</f>
        <v>0.63900000000000001</v>
      </c>
      <c r="D47" s="7">
        <f t="shared" si="10"/>
        <v>0.41700000000000004</v>
      </c>
      <c r="E47" s="7">
        <f t="shared" si="10"/>
        <v>0.76800000000000002</v>
      </c>
      <c r="F47" s="7">
        <f t="shared" si="10"/>
        <v>0.754</v>
      </c>
      <c r="G47" s="7">
        <f t="shared" si="10"/>
        <v>0.55799999999999994</v>
      </c>
      <c r="H47" s="7">
        <f t="shared" si="10"/>
        <v>0.51400000000000001</v>
      </c>
      <c r="I47" s="7">
        <f t="shared" si="10"/>
        <v>0.47500000000000003</v>
      </c>
      <c r="J47" s="7">
        <f t="shared" si="10"/>
        <v>0.52300000000000002</v>
      </c>
      <c r="K47" s="7">
        <f t="shared" si="10"/>
        <v>0.67500000000000004</v>
      </c>
      <c r="L47" s="7">
        <f t="shared" si="10"/>
        <v>0.69399999999999995</v>
      </c>
      <c r="M47" s="7">
        <f t="shared" si="10"/>
        <v>0.498</v>
      </c>
      <c r="N47" s="7">
        <f t="shared" si="10"/>
        <v>0.59799999999999998</v>
      </c>
      <c r="O47" s="7">
        <f t="shared" si="10"/>
        <v>0.314</v>
      </c>
      <c r="P47" s="7">
        <f t="shared" si="10"/>
        <v>0.55899999999999994</v>
      </c>
      <c r="Q47" s="7">
        <f t="shared" si="10"/>
        <v>0.58799999999999997</v>
      </c>
      <c r="R47" s="7">
        <f t="shared" si="10"/>
        <v>0.55299999999999994</v>
      </c>
      <c r="S47" s="7">
        <f t="shared" si="10"/>
        <v>0.53400000000000003</v>
      </c>
      <c r="T47" s="7">
        <f t="shared" si="10"/>
        <v>0.307</v>
      </c>
      <c r="U47" s="7">
        <f t="shared" si="10"/>
        <v>0.623</v>
      </c>
      <c r="V47" s="7">
        <f t="shared" si="10"/>
        <v>0.75800000000000001</v>
      </c>
      <c r="W47" s="7">
        <f t="shared" si="10"/>
        <v>0.249</v>
      </c>
      <c r="X47" s="7">
        <f t="shared" si="10"/>
        <v>0.61799999999999999</v>
      </c>
      <c r="Y47" s="7">
        <f t="shared" si="10"/>
        <v>0.60399999999999998</v>
      </c>
      <c r="Z47" s="7">
        <f t="shared" si="10"/>
        <v>0.52</v>
      </c>
      <c r="AA47" s="7">
        <f t="shared" si="10"/>
        <v>0.23199999999999998</v>
      </c>
      <c r="AB47" s="7">
        <f t="shared" si="10"/>
        <v>0.68799999999999994</v>
      </c>
      <c r="AC47" s="7">
        <f t="shared" si="10"/>
        <v>0.34800000000000003</v>
      </c>
      <c r="AD47" s="7">
        <f t="shared" si="10"/>
        <v>0.501</v>
      </c>
      <c r="AE47" s="7">
        <f t="shared" si="10"/>
        <v>0.71</v>
      </c>
      <c r="AF47" s="7">
        <f t="shared" si="10"/>
        <v>0.47699999999999998</v>
      </c>
      <c r="AG47" s="7">
        <f t="shared" si="10"/>
        <v>0.65100000000000002</v>
      </c>
      <c r="AH47" s="7">
        <f t="shared" si="10"/>
        <v>0.54</v>
      </c>
      <c r="AI47" s="7">
        <f t="shared" si="10"/>
        <v>0.17300000000000001</v>
      </c>
      <c r="AJ47" s="7">
        <v>0.23499999999999999</v>
      </c>
      <c r="AK47" s="7">
        <f t="shared" si="10"/>
        <v>0.309</v>
      </c>
      <c r="AL47" s="7">
        <f t="shared" si="10"/>
        <v>0.40700000000000003</v>
      </c>
      <c r="AM47" s="1"/>
    </row>
    <row r="48" spans="1:39" ht="14" x14ac:dyDescent="0.2">
      <c r="A48" s="3"/>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1"/>
    </row>
    <row r="49" spans="1:39" ht="14" x14ac:dyDescent="0.2">
      <c r="A49" s="3"/>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1"/>
    </row>
    <row r="50" spans="1:39"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row>
    <row r="51" spans="1:39" ht="14" x14ac:dyDescent="0.2">
      <c r="A51" s="3" t="s">
        <v>949</v>
      </c>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row>
    <row r="52" spans="1:39" ht="14" x14ac:dyDescent="0.2">
      <c r="A52" s="3" t="s">
        <v>1016</v>
      </c>
      <c r="B52" s="15" t="s">
        <v>951</v>
      </c>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row>
    <row r="53" spans="1:39" ht="14" x14ac:dyDescent="0.2">
      <c r="A53" s="3" t="s">
        <v>1017</v>
      </c>
      <c r="B53" s="15" t="s">
        <v>971</v>
      </c>
      <c r="C53" s="1"/>
      <c r="D53" s="9"/>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row>
    <row r="54" spans="1:39" ht="14" x14ac:dyDescent="0.2">
      <c r="A54" s="3" t="s">
        <v>1018</v>
      </c>
      <c r="B54" s="15" t="s">
        <v>971</v>
      </c>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row>
    <row r="55" spans="1:39" ht="14" x14ac:dyDescent="0.2">
      <c r="A55" s="3" t="s">
        <v>1019</v>
      </c>
      <c r="B55" s="15" t="s">
        <v>971</v>
      </c>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row>
    <row r="56" spans="1:39" ht="14" x14ac:dyDescent="0.2">
      <c r="A56" s="3" t="s">
        <v>1020</v>
      </c>
      <c r="B56" s="15" t="s">
        <v>971</v>
      </c>
      <c r="C56" s="1"/>
      <c r="D56" s="9"/>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row>
    <row r="57" spans="1:39" ht="14" x14ac:dyDescent="0.2">
      <c r="A57" s="3" t="s">
        <v>1021</v>
      </c>
      <c r="B57" s="15" t="s">
        <v>971</v>
      </c>
      <c r="C57" s="1"/>
      <c r="D57" s="9"/>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5"/>
  <sheetViews>
    <sheetView tabSelected="1" zoomScale="80" zoomScaleNormal="80" zoomScalePageLayoutView="80" workbookViewId="0">
      <selection activeCell="AK38" sqref="AK38:AL38"/>
    </sheetView>
  </sheetViews>
  <sheetFormatPr baseColWidth="10" defaultRowHeight="13" x14ac:dyDescent="0.15"/>
  <cols>
    <col min="1" max="1" width="32.5" customWidth="1"/>
    <col min="13" max="13" width="11" customWidth="1"/>
    <col min="14" max="14" width="15.1640625" customWidth="1"/>
  </cols>
  <sheetData>
    <row r="1" spans="1:38" ht="14" x14ac:dyDescent="0.2">
      <c r="A1" s="11" t="s">
        <v>1041</v>
      </c>
    </row>
    <row r="3" spans="1:38" ht="19" x14ac:dyDescent="0.25">
      <c r="D3" s="2" t="s">
        <v>0</v>
      </c>
      <c r="E3" s="1"/>
      <c r="F3" s="1"/>
      <c r="G3" s="1"/>
      <c r="H3" s="1"/>
      <c r="I3" s="1"/>
      <c r="J3" s="1"/>
      <c r="K3" s="1"/>
    </row>
    <row r="4" spans="1:38" ht="19" x14ac:dyDescent="0.25">
      <c r="D4" s="2" t="s">
        <v>972</v>
      </c>
      <c r="E4" s="1"/>
      <c r="F4" s="1"/>
      <c r="G4" s="1"/>
      <c r="H4" s="1"/>
      <c r="I4" s="1"/>
      <c r="J4" s="1"/>
      <c r="K4" s="1"/>
    </row>
    <row r="5" spans="1:38" ht="14" x14ac:dyDescent="0.2">
      <c r="D5" s="5" t="s">
        <v>973</v>
      </c>
      <c r="E5" s="1"/>
      <c r="F5" s="1"/>
      <c r="G5" s="1"/>
      <c r="H5" s="1"/>
      <c r="I5" s="1"/>
      <c r="J5" s="1"/>
      <c r="K5" s="1"/>
    </row>
    <row r="7" spans="1:38" x14ac:dyDescent="0.15">
      <c r="A7" s="8" t="s">
        <v>75</v>
      </c>
    </row>
    <row r="8" spans="1:38" ht="14" x14ac:dyDescent="0.2">
      <c r="A8" s="3" t="s">
        <v>6</v>
      </c>
      <c r="B8" s="3" t="s">
        <v>7</v>
      </c>
      <c r="C8" s="3" t="s">
        <v>8</v>
      </c>
      <c r="D8" s="3" t="s">
        <v>9</v>
      </c>
      <c r="E8" s="3" t="s">
        <v>10</v>
      </c>
      <c r="F8" s="3" t="s">
        <v>11</v>
      </c>
      <c r="G8" s="3" t="s">
        <v>12</v>
      </c>
      <c r="H8" s="3" t="s">
        <v>13</v>
      </c>
      <c r="I8" s="3" t="s">
        <v>14</v>
      </c>
      <c r="J8" s="3" t="s">
        <v>15</v>
      </c>
      <c r="K8" s="3" t="s">
        <v>16</v>
      </c>
      <c r="L8" s="3" t="s">
        <v>17</v>
      </c>
      <c r="M8" s="3" t="s">
        <v>18</v>
      </c>
      <c r="N8" s="3" t="s">
        <v>19</v>
      </c>
      <c r="O8" s="3" t="s">
        <v>77</v>
      </c>
      <c r="P8" s="3" t="s">
        <v>78</v>
      </c>
      <c r="Q8" s="3" t="s">
        <v>79</v>
      </c>
      <c r="R8" s="3" t="s">
        <v>80</v>
      </c>
      <c r="S8" s="3" t="s">
        <v>117</v>
      </c>
      <c r="T8" s="3" t="s">
        <v>118</v>
      </c>
      <c r="U8" s="3" t="s">
        <v>871</v>
      </c>
      <c r="V8" s="3" t="s">
        <v>142</v>
      </c>
      <c r="W8" s="3" t="s">
        <v>420</v>
      </c>
      <c r="X8" s="3" t="s">
        <v>421</v>
      </c>
      <c r="Y8" s="3" t="s">
        <v>422</v>
      </c>
      <c r="Z8" s="3" t="s">
        <v>423</v>
      </c>
      <c r="AA8" s="3" t="s">
        <v>424</v>
      </c>
      <c r="AB8" s="3" t="s">
        <v>425</v>
      </c>
      <c r="AC8" s="3" t="s">
        <v>426</v>
      </c>
      <c r="AD8" s="3" t="s">
        <v>427</v>
      </c>
      <c r="AE8" s="3" t="s">
        <v>428</v>
      </c>
      <c r="AF8" s="3" t="s">
        <v>429</v>
      </c>
      <c r="AG8" s="3" t="s">
        <v>430</v>
      </c>
      <c r="AH8" s="3" t="s">
        <v>431</v>
      </c>
      <c r="AI8" s="3" t="s">
        <v>432</v>
      </c>
      <c r="AJ8" s="3" t="s">
        <v>433</v>
      </c>
      <c r="AK8" s="3" t="s">
        <v>434</v>
      </c>
      <c r="AL8" s="3" t="s">
        <v>435</v>
      </c>
    </row>
    <row r="9" spans="1:38" ht="14" x14ac:dyDescent="0.2">
      <c r="A9" s="3" t="s">
        <v>974</v>
      </c>
      <c r="B9" s="7" t="s">
        <v>355</v>
      </c>
      <c r="C9" s="7" t="s">
        <v>975</v>
      </c>
      <c r="D9" s="7" t="s">
        <v>25</v>
      </c>
      <c r="E9" s="7" t="s">
        <v>392</v>
      </c>
      <c r="F9" s="7" t="s">
        <v>523</v>
      </c>
      <c r="G9" s="7" t="s">
        <v>331</v>
      </c>
      <c r="H9" s="7" t="s">
        <v>305</v>
      </c>
      <c r="I9" s="7" t="s">
        <v>70</v>
      </c>
      <c r="J9" s="7" t="s">
        <v>937</v>
      </c>
      <c r="K9" s="7" t="s">
        <v>46</v>
      </c>
      <c r="L9" s="7" t="s">
        <v>625</v>
      </c>
      <c r="M9" s="7" t="s">
        <v>295</v>
      </c>
      <c r="N9" s="7" t="s">
        <v>976</v>
      </c>
      <c r="O9" s="1"/>
      <c r="P9" s="1"/>
      <c r="Q9" s="1"/>
      <c r="R9" s="1"/>
      <c r="S9" s="1"/>
      <c r="T9" s="1"/>
      <c r="U9" s="1"/>
      <c r="V9" s="1"/>
      <c r="W9" s="1"/>
    </row>
    <row r="10" spans="1:38" ht="14" x14ac:dyDescent="0.2">
      <c r="A10" s="3" t="s">
        <v>7</v>
      </c>
      <c r="B10" s="7">
        <v>0.23200000000000001</v>
      </c>
      <c r="C10" s="7">
        <v>0.23499999999999999</v>
      </c>
      <c r="D10" s="7" t="s">
        <v>783</v>
      </c>
      <c r="E10" s="7">
        <v>0.23</v>
      </c>
      <c r="F10" s="7">
        <v>0.44</v>
      </c>
      <c r="G10" s="7">
        <v>0.28199999999999997</v>
      </c>
      <c r="H10" s="7">
        <v>0.27400000000000002</v>
      </c>
      <c r="I10" s="7">
        <v>0.107</v>
      </c>
      <c r="J10" s="7">
        <v>0.36899999999999999</v>
      </c>
      <c r="K10" s="7">
        <v>6.9000000000000006E-2</v>
      </c>
      <c r="L10" s="7">
        <v>0.29599999999999999</v>
      </c>
      <c r="M10" s="7">
        <v>0.29799999999999999</v>
      </c>
      <c r="N10" s="7">
        <v>0.41899999999999998</v>
      </c>
      <c r="O10" s="7" t="s">
        <v>112</v>
      </c>
      <c r="P10" s="7" t="s">
        <v>112</v>
      </c>
      <c r="Q10" s="7" t="s">
        <v>112</v>
      </c>
      <c r="R10" s="7" t="s">
        <v>112</v>
      </c>
      <c r="S10" s="7" t="s">
        <v>112</v>
      </c>
      <c r="T10" s="7" t="s">
        <v>112</v>
      </c>
      <c r="U10" s="7" t="s">
        <v>112</v>
      </c>
      <c r="V10" s="7" t="s">
        <v>112</v>
      </c>
      <c r="W10" s="25" t="s">
        <v>112</v>
      </c>
      <c r="X10" s="25" t="s">
        <v>112</v>
      </c>
      <c r="Y10" s="25" t="s">
        <v>112</v>
      </c>
      <c r="Z10" s="25" t="s">
        <v>112</v>
      </c>
      <c r="AA10" s="25" t="s">
        <v>112</v>
      </c>
      <c r="AB10" s="25" t="s">
        <v>112</v>
      </c>
      <c r="AC10" s="25" t="s">
        <v>112</v>
      </c>
      <c r="AD10" s="25" t="s">
        <v>112</v>
      </c>
      <c r="AE10" s="25" t="s">
        <v>112</v>
      </c>
      <c r="AF10" s="25" t="s">
        <v>112</v>
      </c>
      <c r="AG10" s="25" t="s">
        <v>112</v>
      </c>
      <c r="AH10" s="25" t="s">
        <v>112</v>
      </c>
      <c r="AI10" s="25" t="s">
        <v>112</v>
      </c>
      <c r="AJ10" s="25" t="s">
        <v>112</v>
      </c>
      <c r="AK10" s="25" t="s">
        <v>112</v>
      </c>
      <c r="AL10" s="25" t="s">
        <v>112</v>
      </c>
    </row>
    <row r="12" spans="1:38" ht="14" x14ac:dyDescent="0.2">
      <c r="A12" s="3" t="s">
        <v>76</v>
      </c>
    </row>
    <row r="13" spans="1:38" ht="14" x14ac:dyDescent="0.2">
      <c r="A13" s="3" t="s">
        <v>6</v>
      </c>
      <c r="B13" s="3" t="s">
        <v>7</v>
      </c>
      <c r="C13" s="3" t="s">
        <v>8</v>
      </c>
      <c r="D13" s="3" t="s">
        <v>9</v>
      </c>
      <c r="E13" s="3" t="s">
        <v>10</v>
      </c>
      <c r="F13" s="3" t="s">
        <v>11</v>
      </c>
      <c r="G13" s="3" t="s">
        <v>12</v>
      </c>
      <c r="H13" s="3" t="s">
        <v>13</v>
      </c>
      <c r="I13" s="3" t="s">
        <v>14</v>
      </c>
      <c r="J13" s="3" t="s">
        <v>15</v>
      </c>
      <c r="K13" s="3" t="s">
        <v>16</v>
      </c>
      <c r="L13" s="3" t="s">
        <v>17</v>
      </c>
      <c r="M13" s="3" t="s">
        <v>767</v>
      </c>
      <c r="N13" s="3" t="s">
        <v>19</v>
      </c>
      <c r="O13" s="3" t="s">
        <v>77</v>
      </c>
      <c r="P13" s="3" t="s">
        <v>78</v>
      </c>
      <c r="Q13" s="3" t="s">
        <v>79</v>
      </c>
      <c r="R13" s="3" t="s">
        <v>80</v>
      </c>
      <c r="S13" s="3" t="s">
        <v>117</v>
      </c>
      <c r="T13" s="3" t="s">
        <v>118</v>
      </c>
      <c r="U13" s="3" t="s">
        <v>871</v>
      </c>
      <c r="V13" s="3" t="s">
        <v>142</v>
      </c>
      <c r="W13" s="3" t="s">
        <v>420</v>
      </c>
      <c r="X13" s="3" t="s">
        <v>421</v>
      </c>
      <c r="Y13" s="3" t="s">
        <v>422</v>
      </c>
      <c r="Z13" s="3" t="s">
        <v>423</v>
      </c>
      <c r="AA13" s="3" t="s">
        <v>424</v>
      </c>
      <c r="AB13" s="3" t="s">
        <v>425</v>
      </c>
      <c r="AC13" s="3" t="s">
        <v>426</v>
      </c>
      <c r="AD13" s="3" t="s">
        <v>427</v>
      </c>
      <c r="AE13" s="3" t="s">
        <v>428</v>
      </c>
      <c r="AF13" s="3" t="s">
        <v>429</v>
      </c>
      <c r="AG13" s="3" t="s">
        <v>430</v>
      </c>
      <c r="AH13" s="3" t="s">
        <v>431</v>
      </c>
      <c r="AI13" s="3" t="s">
        <v>432</v>
      </c>
      <c r="AJ13" s="3" t="s">
        <v>433</v>
      </c>
      <c r="AK13" s="3" t="s">
        <v>434</v>
      </c>
      <c r="AL13" s="3" t="s">
        <v>435</v>
      </c>
    </row>
    <row r="14" spans="1:38" ht="14" x14ac:dyDescent="0.2">
      <c r="A14" s="3" t="s">
        <v>977</v>
      </c>
      <c r="B14" s="7" t="s">
        <v>511</v>
      </c>
      <c r="C14" s="7" t="s">
        <v>471</v>
      </c>
      <c r="D14" s="7" t="s">
        <v>123</v>
      </c>
      <c r="E14" s="7" t="s">
        <v>191</v>
      </c>
      <c r="F14" s="7" t="s">
        <v>384</v>
      </c>
      <c r="G14" s="7" t="s">
        <v>469</v>
      </c>
      <c r="H14" s="7" t="s">
        <v>119</v>
      </c>
      <c r="I14" s="7" t="s">
        <v>147</v>
      </c>
      <c r="J14" s="7" t="s">
        <v>471</v>
      </c>
      <c r="K14" s="7" t="s">
        <v>97</v>
      </c>
      <c r="L14" s="7" t="s">
        <v>176</v>
      </c>
      <c r="M14" s="7" t="s">
        <v>978</v>
      </c>
      <c r="N14" s="1"/>
      <c r="O14" s="21">
        <v>7.5999999999999998E-2</v>
      </c>
      <c r="P14" s="7" t="s">
        <v>176</v>
      </c>
      <c r="Q14" s="7" t="s">
        <v>27</v>
      </c>
      <c r="R14" s="7" t="s">
        <v>150</v>
      </c>
      <c r="S14" s="1"/>
      <c r="T14" s="1"/>
      <c r="U14" s="1"/>
      <c r="V14" s="1"/>
    </row>
    <row r="15" spans="1:38" ht="14" x14ac:dyDescent="0.2">
      <c r="A15" s="3" t="s">
        <v>979</v>
      </c>
      <c r="B15" s="7" t="s">
        <v>607</v>
      </c>
      <c r="C15" s="7" t="s">
        <v>145</v>
      </c>
      <c r="D15" s="7" t="s">
        <v>469</v>
      </c>
      <c r="E15" s="7" t="s">
        <v>611</v>
      </c>
      <c r="F15" s="7" t="s">
        <v>344</v>
      </c>
      <c r="G15" s="7" t="s">
        <v>577</v>
      </c>
      <c r="H15" s="7" t="s">
        <v>101</v>
      </c>
      <c r="I15" s="7" t="s">
        <v>440</v>
      </c>
      <c r="J15" s="7" t="s">
        <v>84</v>
      </c>
      <c r="K15" s="7" t="s">
        <v>232</v>
      </c>
      <c r="L15" s="7" t="s">
        <v>382</v>
      </c>
      <c r="M15" s="7" t="s">
        <v>980</v>
      </c>
      <c r="N15" s="1"/>
      <c r="O15" s="21">
        <v>8.2000000000000003E-2</v>
      </c>
      <c r="P15" s="7" t="s">
        <v>659</v>
      </c>
      <c r="Q15" s="7" t="s">
        <v>27</v>
      </c>
      <c r="R15" s="7" t="s">
        <v>520</v>
      </c>
      <c r="S15" s="1"/>
      <c r="T15" s="1"/>
      <c r="U15" s="1"/>
      <c r="V15" s="1"/>
    </row>
    <row r="16" spans="1:38" ht="14" x14ac:dyDescent="0.2">
      <c r="A16" s="3" t="s">
        <v>981</v>
      </c>
      <c r="B16" s="7" t="s">
        <v>154</v>
      </c>
      <c r="C16" s="7" t="s">
        <v>109</v>
      </c>
      <c r="D16" s="7" t="s">
        <v>110</v>
      </c>
      <c r="E16" s="7" t="s">
        <v>47</v>
      </c>
      <c r="F16" s="7" t="s">
        <v>193</v>
      </c>
      <c r="G16" s="7" t="s">
        <v>133</v>
      </c>
      <c r="H16" s="7" t="s">
        <v>55</v>
      </c>
      <c r="I16" s="7" t="s">
        <v>106</v>
      </c>
      <c r="J16" s="7" t="s">
        <v>30</v>
      </c>
      <c r="K16" s="7" t="s">
        <v>101</v>
      </c>
      <c r="L16" s="7" t="s">
        <v>98</v>
      </c>
      <c r="M16" s="7" t="s">
        <v>982</v>
      </c>
      <c r="N16" s="18"/>
      <c r="O16" s="21">
        <v>7.0000000000000001E-3</v>
      </c>
      <c r="P16" s="7" t="s">
        <v>37</v>
      </c>
      <c r="Q16" s="7" t="s">
        <v>50</v>
      </c>
      <c r="R16" s="7" t="s">
        <v>93</v>
      </c>
      <c r="S16" s="18"/>
      <c r="T16" s="18"/>
      <c r="U16" s="18"/>
      <c r="V16" s="18"/>
    </row>
    <row r="17" spans="1:38" ht="14" x14ac:dyDescent="0.2">
      <c r="A17" s="3" t="s">
        <v>7</v>
      </c>
      <c r="B17" s="7">
        <f>SUM(B14+B15+B16)</f>
        <v>0.26400000000000001</v>
      </c>
      <c r="C17" s="7">
        <f t="shared" ref="C17:R17" si="0">SUM(C14+C15+C16)</f>
        <v>0.15000000000000002</v>
      </c>
      <c r="D17" s="7">
        <f t="shared" si="0"/>
        <v>0.217</v>
      </c>
      <c r="E17" s="7">
        <f t="shared" si="0"/>
        <v>0.23899999999999999</v>
      </c>
      <c r="F17" s="7">
        <f t="shared" si="0"/>
        <v>0.44899999999999995</v>
      </c>
      <c r="G17" s="7">
        <f t="shared" si="0"/>
        <v>0.38300000000000001</v>
      </c>
      <c r="H17" s="7">
        <f t="shared" si="0"/>
        <v>0.123</v>
      </c>
      <c r="I17" s="7">
        <f t="shared" si="0"/>
        <v>0.24699999999999997</v>
      </c>
      <c r="J17" s="7">
        <f t="shared" si="0"/>
        <v>0.16499999999999998</v>
      </c>
      <c r="K17" s="7">
        <f t="shared" si="0"/>
        <v>0.27099999999999996</v>
      </c>
      <c r="L17" s="7">
        <f t="shared" si="0"/>
        <v>0.31200000000000006</v>
      </c>
      <c r="M17" s="7">
        <v>0.249</v>
      </c>
      <c r="N17" s="7" t="s">
        <v>1009</v>
      </c>
      <c r="O17" s="7">
        <f t="shared" si="0"/>
        <v>0.16500000000000001</v>
      </c>
      <c r="P17" s="7">
        <f t="shared" si="0"/>
        <v>0.45700000000000002</v>
      </c>
      <c r="Q17" s="7">
        <f t="shared" si="0"/>
        <v>0.10200000000000001</v>
      </c>
      <c r="R17" s="7">
        <f t="shared" si="0"/>
        <v>0.35100000000000003</v>
      </c>
      <c r="S17" s="7" t="s">
        <v>112</v>
      </c>
      <c r="T17" s="7" t="s">
        <v>112</v>
      </c>
      <c r="U17" s="7" t="s">
        <v>112</v>
      </c>
      <c r="V17" s="7" t="s">
        <v>112</v>
      </c>
      <c r="W17" s="25" t="s">
        <v>112</v>
      </c>
      <c r="X17" s="25" t="s">
        <v>112</v>
      </c>
      <c r="Y17" s="25" t="s">
        <v>112</v>
      </c>
      <c r="Z17" s="25" t="s">
        <v>112</v>
      </c>
      <c r="AA17" s="25" t="s">
        <v>112</v>
      </c>
      <c r="AB17" s="25" t="s">
        <v>112</v>
      </c>
      <c r="AC17" s="25" t="s">
        <v>112</v>
      </c>
      <c r="AD17" s="25" t="s">
        <v>112</v>
      </c>
      <c r="AE17" s="25" t="s">
        <v>112</v>
      </c>
      <c r="AF17" s="25" t="s">
        <v>112</v>
      </c>
      <c r="AG17" s="25" t="s">
        <v>112</v>
      </c>
      <c r="AH17" s="25" t="s">
        <v>112</v>
      </c>
      <c r="AI17" s="25" t="s">
        <v>112</v>
      </c>
      <c r="AJ17" s="25" t="s">
        <v>112</v>
      </c>
      <c r="AK17" s="25" t="s">
        <v>112</v>
      </c>
      <c r="AL17" s="25" t="s">
        <v>112</v>
      </c>
    </row>
    <row r="19" spans="1:38" ht="14" x14ac:dyDescent="0.2">
      <c r="A19" s="3" t="s">
        <v>139</v>
      </c>
    </row>
    <row r="20" spans="1:38" ht="14" x14ac:dyDescent="0.2">
      <c r="A20" s="3" t="s">
        <v>6</v>
      </c>
      <c r="B20" s="3" t="s">
        <v>7</v>
      </c>
      <c r="C20" s="3" t="s">
        <v>8</v>
      </c>
      <c r="D20" s="3" t="s">
        <v>9</v>
      </c>
      <c r="E20" s="3" t="s">
        <v>10</v>
      </c>
      <c r="F20" s="3" t="s">
        <v>11</v>
      </c>
      <c r="G20" s="3" t="s">
        <v>12</v>
      </c>
      <c r="H20" s="3" t="s">
        <v>13</v>
      </c>
      <c r="I20" s="3" t="s">
        <v>14</v>
      </c>
      <c r="J20" s="3" t="s">
        <v>15</v>
      </c>
      <c r="K20" s="3" t="s">
        <v>16</v>
      </c>
      <c r="L20" s="3" t="s">
        <v>17</v>
      </c>
      <c r="M20" s="3" t="s">
        <v>18</v>
      </c>
      <c r="N20" s="3" t="s">
        <v>19</v>
      </c>
      <c r="O20" s="3" t="s">
        <v>77</v>
      </c>
      <c r="P20" s="3" t="s">
        <v>78</v>
      </c>
      <c r="Q20" s="3" t="s">
        <v>79</v>
      </c>
      <c r="R20" s="3" t="s">
        <v>80</v>
      </c>
      <c r="S20" s="3" t="s">
        <v>117</v>
      </c>
      <c r="T20" s="3" t="s">
        <v>118</v>
      </c>
      <c r="U20" s="3" t="s">
        <v>871</v>
      </c>
      <c r="V20" s="3" t="s">
        <v>142</v>
      </c>
      <c r="W20" s="3" t="s">
        <v>420</v>
      </c>
      <c r="X20" s="3" t="s">
        <v>421</v>
      </c>
      <c r="Y20" s="3" t="s">
        <v>422</v>
      </c>
      <c r="Z20" s="3" t="s">
        <v>423</v>
      </c>
      <c r="AA20" s="3" t="s">
        <v>424</v>
      </c>
      <c r="AB20" s="3" t="s">
        <v>425</v>
      </c>
      <c r="AC20" s="3" t="s">
        <v>426</v>
      </c>
      <c r="AD20" s="3" t="s">
        <v>427</v>
      </c>
      <c r="AE20" s="3" t="s">
        <v>428</v>
      </c>
      <c r="AF20" s="3" t="s">
        <v>429</v>
      </c>
      <c r="AG20" s="3" t="s">
        <v>430</v>
      </c>
      <c r="AH20" s="3" t="s">
        <v>431</v>
      </c>
      <c r="AI20" s="3" t="s">
        <v>432</v>
      </c>
      <c r="AJ20" s="3" t="s">
        <v>433</v>
      </c>
      <c r="AK20" s="3" t="s">
        <v>434</v>
      </c>
      <c r="AL20" s="3" t="s">
        <v>435</v>
      </c>
    </row>
    <row r="21" spans="1:38" ht="14" x14ac:dyDescent="0.2">
      <c r="A21" s="3" t="s">
        <v>977</v>
      </c>
      <c r="B21" s="7" t="s">
        <v>44</v>
      </c>
      <c r="C21" s="7" t="s">
        <v>179</v>
      </c>
      <c r="D21" s="7" t="s">
        <v>146</v>
      </c>
      <c r="E21" s="7" t="s">
        <v>84</v>
      </c>
      <c r="F21" s="7" t="s">
        <v>37</v>
      </c>
      <c r="G21" s="7" t="s">
        <v>480</v>
      </c>
      <c r="H21" s="7" t="s">
        <v>83</v>
      </c>
      <c r="I21" s="7" t="s">
        <v>92</v>
      </c>
      <c r="J21" s="7" t="s">
        <v>155</v>
      </c>
      <c r="K21" s="7" t="s">
        <v>104</v>
      </c>
      <c r="L21" s="7" t="s">
        <v>496</v>
      </c>
      <c r="M21" s="7" t="s">
        <v>83</v>
      </c>
      <c r="N21" s="7" t="s">
        <v>610</v>
      </c>
      <c r="O21" s="7" t="s">
        <v>93</v>
      </c>
      <c r="P21" s="7" t="s">
        <v>442</v>
      </c>
      <c r="Q21" s="7" t="s">
        <v>149</v>
      </c>
      <c r="R21" s="7" t="s">
        <v>550</v>
      </c>
      <c r="S21" s="7" t="s">
        <v>89</v>
      </c>
      <c r="T21" s="7" t="s">
        <v>190</v>
      </c>
    </row>
    <row r="22" spans="1:38" ht="14" x14ac:dyDescent="0.2">
      <c r="A22" s="3" t="s">
        <v>979</v>
      </c>
      <c r="B22" s="7" t="s">
        <v>440</v>
      </c>
      <c r="C22" s="7" t="s">
        <v>123</v>
      </c>
      <c r="D22" s="7" t="s">
        <v>335</v>
      </c>
      <c r="E22" s="7" t="s">
        <v>864</v>
      </c>
      <c r="F22" s="7" t="s">
        <v>999</v>
      </c>
      <c r="G22" s="7" t="s">
        <v>510</v>
      </c>
      <c r="H22" s="7" t="s">
        <v>177</v>
      </c>
      <c r="I22" s="7" t="s">
        <v>478</v>
      </c>
      <c r="J22" s="7" t="s">
        <v>60</v>
      </c>
      <c r="K22" s="7" t="s">
        <v>290</v>
      </c>
      <c r="L22" s="7" t="s">
        <v>294</v>
      </c>
      <c r="M22" s="7" t="s">
        <v>203</v>
      </c>
      <c r="N22" s="7" t="s">
        <v>1000</v>
      </c>
      <c r="O22" s="7" t="s">
        <v>125</v>
      </c>
      <c r="P22" s="7" t="s">
        <v>998</v>
      </c>
      <c r="Q22" s="7" t="s">
        <v>191</v>
      </c>
      <c r="R22" s="7" t="s">
        <v>606</v>
      </c>
      <c r="S22" s="7" t="s">
        <v>125</v>
      </c>
      <c r="T22" s="7" t="s">
        <v>43</v>
      </c>
    </row>
    <row r="23" spans="1:38" ht="14" x14ac:dyDescent="0.2">
      <c r="A23" s="3" t="s">
        <v>981</v>
      </c>
      <c r="B23" s="7" t="s">
        <v>98</v>
      </c>
      <c r="C23" s="7" t="s">
        <v>138</v>
      </c>
      <c r="D23" s="7" t="s">
        <v>40</v>
      </c>
      <c r="E23" s="7" t="s">
        <v>73</v>
      </c>
      <c r="F23" s="7" t="s">
        <v>136</v>
      </c>
      <c r="G23" s="7" t="s">
        <v>133</v>
      </c>
      <c r="H23" s="7" t="s">
        <v>42</v>
      </c>
      <c r="I23" s="7" t="s">
        <v>153</v>
      </c>
      <c r="J23" s="7" t="s">
        <v>99</v>
      </c>
      <c r="K23" s="7" t="s">
        <v>42</v>
      </c>
      <c r="L23" s="7" t="s">
        <v>85</v>
      </c>
      <c r="M23" s="7" t="s">
        <v>69</v>
      </c>
      <c r="N23" s="7" t="s">
        <v>1001</v>
      </c>
      <c r="O23" s="7" t="s">
        <v>51</v>
      </c>
      <c r="P23" s="7" t="s">
        <v>33</v>
      </c>
      <c r="Q23" s="7" t="s">
        <v>51</v>
      </c>
      <c r="R23" s="7" t="s">
        <v>82</v>
      </c>
      <c r="S23" s="7" t="s">
        <v>123</v>
      </c>
      <c r="T23" s="7" t="s">
        <v>55</v>
      </c>
    </row>
    <row r="24" spans="1:38" ht="14" x14ac:dyDescent="0.2">
      <c r="A24" s="3" t="s">
        <v>7</v>
      </c>
      <c r="B24" s="7">
        <f>SUM(B21+B22+B23)</f>
        <v>0.26500000000000001</v>
      </c>
      <c r="C24" s="7">
        <f t="shared" ref="C24:T24" si="1">SUM(C21+C22+C23)</f>
        <v>0.10400000000000001</v>
      </c>
      <c r="D24" s="7">
        <f t="shared" si="1"/>
        <v>0.33300000000000002</v>
      </c>
      <c r="E24" s="7">
        <f t="shared" si="1"/>
        <v>0.21100000000000002</v>
      </c>
      <c r="F24" s="7">
        <f t="shared" si="1"/>
        <v>0.44199999999999995</v>
      </c>
      <c r="G24" s="7">
        <f t="shared" si="1"/>
        <v>0.36699999999999999</v>
      </c>
      <c r="H24" s="7">
        <f t="shared" si="1"/>
        <v>0.17200000000000001</v>
      </c>
      <c r="I24" s="7">
        <f t="shared" si="1"/>
        <v>0.35000000000000003</v>
      </c>
      <c r="J24" s="7">
        <f t="shared" si="1"/>
        <v>0.19499999999999998</v>
      </c>
      <c r="K24" s="7">
        <f t="shared" si="1"/>
        <v>0.252</v>
      </c>
      <c r="L24" s="7">
        <f t="shared" si="1"/>
        <v>0.35799999999999998</v>
      </c>
      <c r="M24" s="7">
        <f t="shared" si="1"/>
        <v>0.21700000000000003</v>
      </c>
      <c r="N24" s="7">
        <v>0.09</v>
      </c>
      <c r="O24" s="7">
        <f t="shared" si="1"/>
        <v>0.17500000000000002</v>
      </c>
      <c r="P24" s="7">
        <f t="shared" si="1"/>
        <v>0.49299999999999999</v>
      </c>
      <c r="Q24" s="7">
        <f t="shared" si="1"/>
        <v>0.191</v>
      </c>
      <c r="R24" s="7">
        <f t="shared" si="1"/>
        <v>0.379</v>
      </c>
      <c r="S24" s="7">
        <f t="shared" si="1"/>
        <v>0.23099999999999998</v>
      </c>
      <c r="T24" s="7">
        <f t="shared" si="1"/>
        <v>0.104</v>
      </c>
      <c r="U24" s="7" t="s">
        <v>112</v>
      </c>
      <c r="V24" s="7" t="s">
        <v>112</v>
      </c>
      <c r="W24" s="25" t="s">
        <v>112</v>
      </c>
      <c r="X24" s="25" t="s">
        <v>112</v>
      </c>
      <c r="Y24" s="25" t="s">
        <v>112</v>
      </c>
      <c r="Z24" s="25" t="s">
        <v>112</v>
      </c>
      <c r="AA24" s="25" t="s">
        <v>112</v>
      </c>
      <c r="AB24" s="25" t="s">
        <v>112</v>
      </c>
      <c r="AC24" s="25" t="s">
        <v>112</v>
      </c>
      <c r="AD24" s="25" t="s">
        <v>112</v>
      </c>
      <c r="AE24" s="25" t="s">
        <v>112</v>
      </c>
      <c r="AF24" s="25" t="s">
        <v>112</v>
      </c>
      <c r="AG24" s="25" t="s">
        <v>112</v>
      </c>
      <c r="AH24" s="25" t="s">
        <v>112</v>
      </c>
      <c r="AI24" s="25" t="s">
        <v>112</v>
      </c>
      <c r="AJ24" s="25" t="s">
        <v>112</v>
      </c>
      <c r="AK24" s="25" t="s">
        <v>112</v>
      </c>
      <c r="AL24" s="25" t="s">
        <v>112</v>
      </c>
    </row>
    <row r="25" spans="1:38" ht="14" x14ac:dyDescent="0.2">
      <c r="A25" s="3"/>
      <c r="B25" s="7"/>
      <c r="C25" s="7"/>
      <c r="D25" s="7"/>
      <c r="E25" s="7"/>
      <c r="F25" s="7"/>
      <c r="G25" s="7"/>
      <c r="H25" s="7"/>
      <c r="I25" s="7"/>
      <c r="J25" s="7"/>
      <c r="K25" s="7"/>
      <c r="L25" s="7"/>
      <c r="M25" s="7"/>
      <c r="N25" s="7"/>
      <c r="O25" s="7"/>
      <c r="P25" s="7"/>
      <c r="Q25" s="7"/>
      <c r="R25" s="7"/>
      <c r="S25" s="7"/>
      <c r="T25" s="7"/>
    </row>
    <row r="26" spans="1:38" ht="14" x14ac:dyDescent="0.2">
      <c r="A26" s="3" t="s">
        <v>1003</v>
      </c>
    </row>
    <row r="27" spans="1:38" ht="14" x14ac:dyDescent="0.2">
      <c r="A27" s="3" t="s">
        <v>6</v>
      </c>
      <c r="B27" s="3" t="s">
        <v>7</v>
      </c>
      <c r="C27" s="3" t="s">
        <v>8</v>
      </c>
      <c r="D27" s="3" t="s">
        <v>9</v>
      </c>
      <c r="E27" s="3" t="s">
        <v>10</v>
      </c>
      <c r="F27" s="3" t="s">
        <v>11</v>
      </c>
      <c r="G27" s="3" t="s">
        <v>12</v>
      </c>
      <c r="H27" s="3" t="s">
        <v>13</v>
      </c>
      <c r="I27" s="3" t="s">
        <v>14</v>
      </c>
      <c r="J27" s="3" t="s">
        <v>15</v>
      </c>
      <c r="K27" s="3" t="s">
        <v>16</v>
      </c>
      <c r="L27" s="3" t="s">
        <v>17</v>
      </c>
      <c r="M27" s="3" t="s">
        <v>18</v>
      </c>
      <c r="N27" s="3" t="s">
        <v>19</v>
      </c>
      <c r="O27" s="3" t="s">
        <v>77</v>
      </c>
      <c r="P27" s="3" t="s">
        <v>78</v>
      </c>
      <c r="Q27" s="3" t="s">
        <v>79</v>
      </c>
      <c r="R27" s="3" t="s">
        <v>80</v>
      </c>
      <c r="S27" s="3" t="s">
        <v>117</v>
      </c>
      <c r="T27" s="3" t="s">
        <v>118</v>
      </c>
      <c r="U27" s="3" t="s">
        <v>871</v>
      </c>
      <c r="V27" s="3" t="s">
        <v>142</v>
      </c>
      <c r="W27" s="3" t="s">
        <v>420</v>
      </c>
      <c r="X27" s="3" t="s">
        <v>421</v>
      </c>
      <c r="Y27" s="3" t="s">
        <v>422</v>
      </c>
      <c r="Z27" s="3" t="s">
        <v>423</v>
      </c>
      <c r="AA27" s="3" t="s">
        <v>424</v>
      </c>
      <c r="AB27" s="3" t="s">
        <v>425</v>
      </c>
      <c r="AC27" s="3" t="s">
        <v>426</v>
      </c>
      <c r="AD27" s="3" t="s">
        <v>427</v>
      </c>
      <c r="AE27" s="3" t="s">
        <v>428</v>
      </c>
      <c r="AF27" s="3" t="s">
        <v>429</v>
      </c>
      <c r="AG27" s="3" t="s">
        <v>430</v>
      </c>
      <c r="AH27" s="3" t="s">
        <v>431</v>
      </c>
      <c r="AI27" s="3" t="s">
        <v>432</v>
      </c>
      <c r="AJ27" s="3" t="s">
        <v>433</v>
      </c>
      <c r="AK27" s="3" t="s">
        <v>434</v>
      </c>
      <c r="AL27" s="3" t="s">
        <v>435</v>
      </c>
    </row>
    <row r="28" spans="1:38" ht="14" x14ac:dyDescent="0.2">
      <c r="A28" s="3" t="s">
        <v>977</v>
      </c>
      <c r="B28" s="7" t="s">
        <v>506</v>
      </c>
      <c r="C28" s="7" t="s">
        <v>37</v>
      </c>
      <c r="D28" s="7" t="s">
        <v>149</v>
      </c>
      <c r="E28" s="7" t="s">
        <v>515</v>
      </c>
      <c r="F28" s="7" t="s">
        <v>146</v>
      </c>
      <c r="G28" s="7" t="s">
        <v>539</v>
      </c>
      <c r="H28" s="7" t="s">
        <v>440</v>
      </c>
      <c r="I28" s="7" t="s">
        <v>482</v>
      </c>
      <c r="J28" s="7" t="s">
        <v>128</v>
      </c>
      <c r="K28" s="7" t="s">
        <v>133</v>
      </c>
      <c r="L28" s="7" t="s">
        <v>966</v>
      </c>
      <c r="M28" s="7" t="s">
        <v>471</v>
      </c>
      <c r="N28" s="7" t="s">
        <v>978</v>
      </c>
      <c r="O28" s="7" t="s">
        <v>566</v>
      </c>
      <c r="P28" s="7" t="s">
        <v>697</v>
      </c>
      <c r="Q28" s="7" t="s">
        <v>155</v>
      </c>
      <c r="R28" s="7" t="s">
        <v>730</v>
      </c>
      <c r="S28" s="7" t="s">
        <v>293</v>
      </c>
      <c r="T28" s="7" t="s">
        <v>680</v>
      </c>
      <c r="U28" s="7" t="s">
        <v>258</v>
      </c>
      <c r="V28" s="7" t="s">
        <v>91</v>
      </c>
    </row>
    <row r="29" spans="1:38" ht="14" x14ac:dyDescent="0.2">
      <c r="A29" s="3" t="s">
        <v>979</v>
      </c>
      <c r="B29" s="7" t="s">
        <v>926</v>
      </c>
      <c r="C29" s="7" t="s">
        <v>863</v>
      </c>
      <c r="D29" s="7" t="s">
        <v>612</v>
      </c>
      <c r="E29" s="7" t="s">
        <v>957</v>
      </c>
      <c r="F29" s="7" t="s">
        <v>733</v>
      </c>
      <c r="G29" s="7" t="s">
        <v>359</v>
      </c>
      <c r="H29" s="7" t="s">
        <v>574</v>
      </c>
      <c r="I29" s="7" t="s">
        <v>233</v>
      </c>
      <c r="J29" s="7" t="s">
        <v>348</v>
      </c>
      <c r="K29" s="7" t="s">
        <v>354</v>
      </c>
      <c r="L29" s="7" t="s">
        <v>289</v>
      </c>
      <c r="M29" s="7" t="s">
        <v>398</v>
      </c>
      <c r="N29" s="7" t="s">
        <v>1002</v>
      </c>
      <c r="O29" s="7" t="s">
        <v>35</v>
      </c>
      <c r="P29" s="7" t="s">
        <v>302</v>
      </c>
      <c r="Q29" s="7" t="s">
        <v>92</v>
      </c>
      <c r="R29" s="7" t="s">
        <v>386</v>
      </c>
      <c r="S29" s="7" t="s">
        <v>92</v>
      </c>
      <c r="T29" s="7" t="s">
        <v>53</v>
      </c>
      <c r="U29" s="7" t="s">
        <v>70</v>
      </c>
      <c r="V29" s="7" t="s">
        <v>269</v>
      </c>
    </row>
    <row r="30" spans="1:38" ht="14" x14ac:dyDescent="0.2">
      <c r="A30" s="3" t="s">
        <v>981</v>
      </c>
      <c r="B30" s="7" t="s">
        <v>87</v>
      </c>
      <c r="C30" s="7" t="s">
        <v>42</v>
      </c>
      <c r="D30" s="7" t="s">
        <v>100</v>
      </c>
      <c r="E30" s="7" t="s">
        <v>110</v>
      </c>
      <c r="F30" s="7" t="s">
        <v>93</v>
      </c>
      <c r="G30" s="7" t="s">
        <v>381</v>
      </c>
      <c r="H30" s="7" t="s">
        <v>69</v>
      </c>
      <c r="I30" s="7" t="s">
        <v>86</v>
      </c>
      <c r="J30" s="7" t="s">
        <v>99</v>
      </c>
      <c r="K30" s="7" t="s">
        <v>193</v>
      </c>
      <c r="L30" s="7" t="s">
        <v>103</v>
      </c>
      <c r="M30" s="7" t="s">
        <v>85</v>
      </c>
      <c r="N30" s="7" t="s">
        <v>111</v>
      </c>
      <c r="O30" s="7" t="s">
        <v>135</v>
      </c>
      <c r="P30" s="7" t="s">
        <v>510</v>
      </c>
      <c r="Q30" s="7" t="s">
        <v>41</v>
      </c>
      <c r="R30" s="7" t="s">
        <v>573</v>
      </c>
      <c r="S30" s="7" t="s">
        <v>178</v>
      </c>
      <c r="T30" s="7" t="s">
        <v>53</v>
      </c>
      <c r="U30" s="7" t="s">
        <v>144</v>
      </c>
      <c r="V30" s="7" t="s">
        <v>35</v>
      </c>
    </row>
    <row r="31" spans="1:38" ht="14" x14ac:dyDescent="0.2">
      <c r="A31" s="3" t="s">
        <v>7</v>
      </c>
      <c r="B31" s="7">
        <f>SUM(B28+B29+B30)</f>
        <v>0.38199999999999995</v>
      </c>
      <c r="C31" s="7">
        <f t="shared" ref="C31:V31" si="2">SUM(C28+C29+C30)</f>
        <v>0.21200000000000002</v>
      </c>
      <c r="D31" s="7">
        <f t="shared" si="2"/>
        <v>0.45</v>
      </c>
      <c r="E31" s="7">
        <f t="shared" si="2"/>
        <v>0.43100000000000005</v>
      </c>
      <c r="F31" s="7">
        <f t="shared" si="2"/>
        <v>0.313</v>
      </c>
      <c r="G31" s="7">
        <f t="shared" si="2"/>
        <v>0.64200000000000002</v>
      </c>
      <c r="H31" s="7">
        <f t="shared" si="2"/>
        <v>0.27300000000000002</v>
      </c>
      <c r="I31" s="7">
        <f t="shared" si="2"/>
        <v>0.45</v>
      </c>
      <c r="J31" s="7">
        <f t="shared" si="2"/>
        <v>0.28900000000000003</v>
      </c>
      <c r="K31" s="7">
        <f t="shared" si="2"/>
        <v>0.41799999999999998</v>
      </c>
      <c r="L31" s="7">
        <f t="shared" si="2"/>
        <v>0.44500000000000001</v>
      </c>
      <c r="M31" s="7">
        <f t="shared" si="2"/>
        <v>0.30199999999999999</v>
      </c>
      <c r="N31" s="7">
        <v>0.214</v>
      </c>
      <c r="O31" s="7">
        <f t="shared" si="2"/>
        <v>0.23799999999999999</v>
      </c>
      <c r="P31" s="7">
        <f t="shared" si="2"/>
        <v>0.54300000000000004</v>
      </c>
      <c r="Q31" s="7">
        <f t="shared" si="2"/>
        <v>0.23700000000000002</v>
      </c>
      <c r="R31" s="7">
        <f t="shared" si="2"/>
        <v>0.48499999999999999</v>
      </c>
      <c r="S31" s="7">
        <f t="shared" si="2"/>
        <v>0.47300000000000003</v>
      </c>
      <c r="T31" s="7">
        <f t="shared" si="2"/>
        <v>0.185</v>
      </c>
      <c r="U31" s="7">
        <f t="shared" si="2"/>
        <v>0.46499999999999997</v>
      </c>
      <c r="V31" s="7">
        <f t="shared" si="2"/>
        <v>0.56600000000000006</v>
      </c>
      <c r="W31" s="25" t="s">
        <v>112</v>
      </c>
      <c r="X31" s="25" t="s">
        <v>112</v>
      </c>
      <c r="Y31" s="25" t="s">
        <v>112</v>
      </c>
      <c r="Z31" s="25" t="s">
        <v>112</v>
      </c>
      <c r="AA31" s="25" t="s">
        <v>112</v>
      </c>
      <c r="AB31" s="25" t="s">
        <v>112</v>
      </c>
      <c r="AC31" s="25" t="s">
        <v>112</v>
      </c>
      <c r="AD31" s="25" t="s">
        <v>112</v>
      </c>
      <c r="AE31" s="25" t="s">
        <v>112</v>
      </c>
      <c r="AF31" s="25" t="s">
        <v>112</v>
      </c>
      <c r="AG31" s="25" t="s">
        <v>112</v>
      </c>
      <c r="AH31" s="25" t="s">
        <v>112</v>
      </c>
      <c r="AI31" s="25" t="s">
        <v>112</v>
      </c>
      <c r="AJ31" s="25" t="s">
        <v>112</v>
      </c>
      <c r="AK31" s="25" t="s">
        <v>112</v>
      </c>
      <c r="AL31" s="25" t="s">
        <v>112</v>
      </c>
    </row>
    <row r="32" spans="1:38" ht="14" x14ac:dyDescent="0.2">
      <c r="A32" s="3"/>
    </row>
    <row r="33" spans="1:38" ht="14" x14ac:dyDescent="0.2">
      <c r="A33" s="3" t="s">
        <v>160</v>
      </c>
    </row>
    <row r="34" spans="1:38" ht="14" x14ac:dyDescent="0.2">
      <c r="A34" s="3" t="s">
        <v>6</v>
      </c>
      <c r="B34" s="3" t="s">
        <v>7</v>
      </c>
      <c r="C34" s="3" t="s">
        <v>8</v>
      </c>
      <c r="D34" s="3" t="s">
        <v>9</v>
      </c>
      <c r="E34" s="3" t="s">
        <v>10</v>
      </c>
      <c r="F34" s="3" t="s">
        <v>11</v>
      </c>
      <c r="G34" s="3" t="s">
        <v>12</v>
      </c>
      <c r="H34" s="3" t="s">
        <v>13</v>
      </c>
      <c r="I34" s="3" t="s">
        <v>14</v>
      </c>
      <c r="J34" s="3" t="s">
        <v>15</v>
      </c>
      <c r="K34" s="3" t="s">
        <v>16</v>
      </c>
      <c r="L34" s="3" t="s">
        <v>17</v>
      </c>
      <c r="M34" s="3" t="s">
        <v>18</v>
      </c>
      <c r="N34" s="3" t="s">
        <v>143</v>
      </c>
      <c r="O34" s="3" t="s">
        <v>77</v>
      </c>
      <c r="P34" s="3" t="s">
        <v>78</v>
      </c>
      <c r="Q34" s="3" t="s">
        <v>79</v>
      </c>
      <c r="R34" s="3" t="s">
        <v>80</v>
      </c>
      <c r="S34" s="3" t="s">
        <v>117</v>
      </c>
      <c r="T34" s="3" t="s">
        <v>118</v>
      </c>
      <c r="U34" s="3" t="s">
        <v>871</v>
      </c>
      <c r="V34" s="3" t="s">
        <v>142</v>
      </c>
      <c r="W34" s="3" t="s">
        <v>161</v>
      </c>
      <c r="X34" s="3" t="s">
        <v>162</v>
      </c>
      <c r="Y34" s="3" t="s">
        <v>163</v>
      </c>
      <c r="Z34" s="3" t="s">
        <v>164</v>
      </c>
      <c r="AA34" s="3" t="s">
        <v>165</v>
      </c>
      <c r="AB34" s="3" t="s">
        <v>166</v>
      </c>
      <c r="AC34" s="3" t="s">
        <v>167</v>
      </c>
      <c r="AD34" s="3" t="s">
        <v>168</v>
      </c>
      <c r="AE34" s="3" t="s">
        <v>169</v>
      </c>
      <c r="AF34" s="3" t="s">
        <v>170</v>
      </c>
      <c r="AG34" s="3" t="s">
        <v>171</v>
      </c>
      <c r="AH34" s="3" t="s">
        <v>172</v>
      </c>
      <c r="AI34" s="3" t="s">
        <v>173</v>
      </c>
      <c r="AJ34" s="3" t="s">
        <v>872</v>
      </c>
      <c r="AK34" s="3" t="s">
        <v>434</v>
      </c>
      <c r="AL34" s="3" t="s">
        <v>435</v>
      </c>
    </row>
    <row r="35" spans="1:38" ht="14" x14ac:dyDescent="0.2">
      <c r="A35" s="3" t="s">
        <v>977</v>
      </c>
      <c r="B35" s="7" t="s">
        <v>351</v>
      </c>
      <c r="C35" s="7" t="s">
        <v>27</v>
      </c>
      <c r="D35" s="7" t="s">
        <v>178</v>
      </c>
      <c r="E35" s="7" t="s">
        <v>363</v>
      </c>
      <c r="F35" s="7" t="s">
        <v>341</v>
      </c>
      <c r="G35" s="7" t="s">
        <v>387</v>
      </c>
      <c r="H35" s="7" t="s">
        <v>574</v>
      </c>
      <c r="I35" s="7" t="s">
        <v>203</v>
      </c>
      <c r="J35" s="7" t="s">
        <v>443</v>
      </c>
      <c r="K35" s="7" t="s">
        <v>122</v>
      </c>
      <c r="L35" s="7" t="s">
        <v>611</v>
      </c>
      <c r="M35" s="7" t="s">
        <v>148</v>
      </c>
      <c r="N35" s="7" t="s">
        <v>542</v>
      </c>
      <c r="O35" s="7" t="s">
        <v>33</v>
      </c>
      <c r="P35" s="7" t="s">
        <v>120</v>
      </c>
      <c r="Q35" s="7" t="s">
        <v>125</v>
      </c>
      <c r="R35" s="7" t="s">
        <v>577</v>
      </c>
      <c r="S35" s="7" t="s">
        <v>326</v>
      </c>
      <c r="T35" s="7" t="s">
        <v>611</v>
      </c>
      <c r="U35" s="7" t="s">
        <v>513</v>
      </c>
      <c r="V35" s="7" t="s">
        <v>84</v>
      </c>
      <c r="W35" s="7" t="s">
        <v>102</v>
      </c>
      <c r="X35" s="7" t="s">
        <v>268</v>
      </c>
      <c r="Y35" s="7" t="s">
        <v>326</v>
      </c>
      <c r="Z35" s="7" t="s">
        <v>383</v>
      </c>
      <c r="AA35" s="7" t="s">
        <v>41</v>
      </c>
      <c r="AB35" s="7" t="s">
        <v>387</v>
      </c>
      <c r="AC35" s="7" t="s">
        <v>101</v>
      </c>
      <c r="AD35" s="7" t="s">
        <v>571</v>
      </c>
      <c r="AE35" s="7" t="s">
        <v>513</v>
      </c>
      <c r="AF35" s="7" t="s">
        <v>203</v>
      </c>
      <c r="AG35" s="7" t="s">
        <v>85</v>
      </c>
      <c r="AH35" s="7" t="s">
        <v>960</v>
      </c>
      <c r="AI35" s="7" t="s">
        <v>36</v>
      </c>
      <c r="AJ35" s="7" t="s">
        <v>967</v>
      </c>
    </row>
    <row r="36" spans="1:38" ht="14" x14ac:dyDescent="0.2">
      <c r="A36" s="3" t="s">
        <v>979</v>
      </c>
      <c r="B36" s="7" t="s">
        <v>202</v>
      </c>
      <c r="C36" s="7" t="s">
        <v>697</v>
      </c>
      <c r="D36" s="7" t="s">
        <v>386</v>
      </c>
      <c r="E36" s="7" t="s">
        <v>381</v>
      </c>
      <c r="F36" s="7" t="s">
        <v>377</v>
      </c>
      <c r="G36" s="7" t="s">
        <v>571</v>
      </c>
      <c r="H36" s="7" t="s">
        <v>203</v>
      </c>
      <c r="I36" s="7" t="s">
        <v>512</v>
      </c>
      <c r="J36" s="7" t="s">
        <v>717</v>
      </c>
      <c r="K36" s="7" t="s">
        <v>373</v>
      </c>
      <c r="L36" s="7" t="s">
        <v>377</v>
      </c>
      <c r="M36" s="7" t="s">
        <v>497</v>
      </c>
      <c r="N36" s="7" t="s">
        <v>571</v>
      </c>
      <c r="O36" s="7" t="s">
        <v>733</v>
      </c>
      <c r="P36" s="7" t="s">
        <v>374</v>
      </c>
      <c r="Q36" s="7" t="s">
        <v>926</v>
      </c>
      <c r="R36" s="7" t="s">
        <v>390</v>
      </c>
      <c r="S36" s="7" t="s">
        <v>399</v>
      </c>
      <c r="T36" s="7" t="s">
        <v>110</v>
      </c>
      <c r="U36" s="7" t="s">
        <v>606</v>
      </c>
      <c r="V36" s="7" t="s">
        <v>916</v>
      </c>
      <c r="W36" s="7" t="s">
        <v>34</v>
      </c>
      <c r="X36" s="7" t="s">
        <v>124</v>
      </c>
      <c r="Y36" s="7" t="s">
        <v>355</v>
      </c>
      <c r="Z36" s="7" t="s">
        <v>863</v>
      </c>
      <c r="AA36" s="7" t="s">
        <v>130</v>
      </c>
      <c r="AB36" s="7" t="s">
        <v>335</v>
      </c>
      <c r="AC36" s="7" t="s">
        <v>33</v>
      </c>
      <c r="AD36" s="7" t="s">
        <v>503</v>
      </c>
      <c r="AE36" s="7" t="s">
        <v>269</v>
      </c>
      <c r="AF36" s="7" t="s">
        <v>470</v>
      </c>
      <c r="AG36" s="7" t="s">
        <v>259</v>
      </c>
      <c r="AH36" s="7" t="s">
        <v>495</v>
      </c>
      <c r="AI36" s="7" t="s">
        <v>32</v>
      </c>
      <c r="AJ36" s="7" t="s">
        <v>760</v>
      </c>
    </row>
    <row r="37" spans="1:38" ht="14" x14ac:dyDescent="0.2">
      <c r="A37" s="3" t="s">
        <v>981</v>
      </c>
      <c r="B37" s="7" t="s">
        <v>102</v>
      </c>
      <c r="C37" s="7" t="s">
        <v>30</v>
      </c>
      <c r="D37" s="7" t="s">
        <v>32</v>
      </c>
      <c r="E37" s="7" t="s">
        <v>130</v>
      </c>
      <c r="F37" s="7" t="s">
        <v>122</v>
      </c>
      <c r="G37" s="7" t="s">
        <v>397</v>
      </c>
      <c r="H37" s="7" t="s">
        <v>51</v>
      </c>
      <c r="I37" s="7" t="s">
        <v>27</v>
      </c>
      <c r="J37" s="7" t="s">
        <v>69</v>
      </c>
      <c r="K37" s="7" t="s">
        <v>471</v>
      </c>
      <c r="L37" s="7" t="s">
        <v>144</v>
      </c>
      <c r="M37" s="7" t="s">
        <v>28</v>
      </c>
      <c r="N37" s="7" t="s">
        <v>47</v>
      </c>
      <c r="O37" s="7" t="s">
        <v>154</v>
      </c>
      <c r="P37" s="7" t="s">
        <v>122</v>
      </c>
      <c r="Q37" s="7" t="s">
        <v>153</v>
      </c>
      <c r="R37" s="7" t="s">
        <v>385</v>
      </c>
      <c r="S37" s="7" t="s">
        <v>496</v>
      </c>
      <c r="T37" s="7" t="s">
        <v>43</v>
      </c>
      <c r="U37" s="7" t="s">
        <v>442</v>
      </c>
      <c r="V37" s="7" t="s">
        <v>537</v>
      </c>
      <c r="W37" s="7" t="s">
        <v>182</v>
      </c>
      <c r="X37" s="7" t="s">
        <v>119</v>
      </c>
      <c r="Y37" s="7" t="s">
        <v>176</v>
      </c>
      <c r="Z37" s="7" t="s">
        <v>120</v>
      </c>
      <c r="AA37" s="7" t="s">
        <v>135</v>
      </c>
      <c r="AB37" s="7" t="s">
        <v>515</v>
      </c>
      <c r="AC37" s="7" t="s">
        <v>109</v>
      </c>
      <c r="AD37" s="7" t="s">
        <v>57</v>
      </c>
      <c r="AE37" s="7" t="s">
        <v>496</v>
      </c>
      <c r="AF37" s="7" t="s">
        <v>41</v>
      </c>
      <c r="AG37" s="7" t="s">
        <v>53</v>
      </c>
      <c r="AH37" s="7" t="s">
        <v>127</v>
      </c>
      <c r="AI37" s="7" t="s">
        <v>138</v>
      </c>
      <c r="AJ37" s="7" t="s">
        <v>1004</v>
      </c>
      <c r="AK37" s="13"/>
      <c r="AL37" s="13"/>
    </row>
    <row r="38" spans="1:38" ht="14" x14ac:dyDescent="0.2">
      <c r="A38" s="3" t="s">
        <v>7</v>
      </c>
      <c r="B38" s="7">
        <f>SUM(B35+B36+B37)</f>
        <v>0.34699999999999998</v>
      </c>
      <c r="C38" s="7">
        <f t="shared" ref="C38:AI38" si="3">SUM(C35+C36+C37)</f>
        <v>0.17699999999999999</v>
      </c>
      <c r="D38" s="7">
        <f t="shared" si="3"/>
        <v>0.27</v>
      </c>
      <c r="E38" s="7">
        <f t="shared" si="3"/>
        <v>0.35199999999999998</v>
      </c>
      <c r="F38" s="7">
        <f t="shared" si="3"/>
        <v>0.35900000000000004</v>
      </c>
      <c r="G38" s="7">
        <f t="shared" si="3"/>
        <v>0.58800000000000008</v>
      </c>
      <c r="H38" s="7">
        <f t="shared" si="3"/>
        <v>0.23</v>
      </c>
      <c r="I38" s="7">
        <f t="shared" si="3"/>
        <v>0.36</v>
      </c>
      <c r="J38" s="7">
        <f t="shared" si="3"/>
        <v>0.253</v>
      </c>
      <c r="K38" s="7">
        <f t="shared" si="3"/>
        <v>0.49</v>
      </c>
      <c r="L38" s="7">
        <f t="shared" si="3"/>
        <v>0.38500000000000001</v>
      </c>
      <c r="M38" s="7">
        <f t="shared" si="3"/>
        <v>0.28899999999999998</v>
      </c>
      <c r="N38" s="7">
        <f t="shared" si="3"/>
        <v>0.32500000000000001</v>
      </c>
      <c r="O38" s="7">
        <f t="shared" si="3"/>
        <v>0.27400000000000002</v>
      </c>
      <c r="P38" s="7">
        <f t="shared" si="3"/>
        <v>0.53999999999999992</v>
      </c>
      <c r="Q38" s="7">
        <f t="shared" si="3"/>
        <v>0.31500000000000006</v>
      </c>
      <c r="R38" s="7">
        <f t="shared" si="3"/>
        <v>0.48799999999999999</v>
      </c>
      <c r="S38" s="7">
        <f t="shared" si="3"/>
        <v>0.39</v>
      </c>
      <c r="T38" s="7">
        <f t="shared" si="3"/>
        <v>0.17200000000000001</v>
      </c>
      <c r="U38" s="7">
        <f t="shared" si="3"/>
        <v>0.39600000000000002</v>
      </c>
      <c r="V38" s="7">
        <f t="shared" si="3"/>
        <v>0.52500000000000002</v>
      </c>
      <c r="W38" s="7">
        <f t="shared" si="3"/>
        <v>8.6999999999999994E-2</v>
      </c>
      <c r="X38" s="7">
        <f t="shared" si="3"/>
        <v>0.36599999999999999</v>
      </c>
      <c r="Y38" s="7">
        <f t="shared" si="3"/>
        <v>0.51800000000000002</v>
      </c>
      <c r="Z38" s="7">
        <f t="shared" si="3"/>
        <v>0.49</v>
      </c>
      <c r="AA38" s="7">
        <f t="shared" si="3"/>
        <v>7.6000000000000012E-2</v>
      </c>
      <c r="AB38" s="7">
        <f t="shared" si="3"/>
        <v>0.62</v>
      </c>
      <c r="AC38" s="7">
        <f t="shared" si="3"/>
        <v>0.14600000000000002</v>
      </c>
      <c r="AD38" s="7">
        <f t="shared" si="3"/>
        <v>0.312</v>
      </c>
      <c r="AE38" s="7">
        <f t="shared" si="3"/>
        <v>0.6080000000000001</v>
      </c>
      <c r="AF38" s="7">
        <f t="shared" si="3"/>
        <v>0.29700000000000004</v>
      </c>
      <c r="AG38" s="7">
        <f t="shared" si="3"/>
        <v>0.27100000000000002</v>
      </c>
      <c r="AH38" s="7">
        <f t="shared" si="3"/>
        <v>0.39900000000000002</v>
      </c>
      <c r="AI38" s="7">
        <f t="shared" si="3"/>
        <v>4.1000000000000002E-2</v>
      </c>
      <c r="AJ38" s="7">
        <v>0.219</v>
      </c>
      <c r="AK38" s="25" t="s">
        <v>112</v>
      </c>
      <c r="AL38" s="25" t="s">
        <v>112</v>
      </c>
    </row>
    <row r="39" spans="1:38" ht="14" x14ac:dyDescent="0.2">
      <c r="A39" s="3"/>
    </row>
    <row r="40" spans="1:38" ht="14" x14ac:dyDescent="0.2">
      <c r="A40" s="3" t="s">
        <v>185</v>
      </c>
      <c r="K40" s="3"/>
    </row>
    <row r="41" spans="1:38" ht="14" x14ac:dyDescent="0.2">
      <c r="A41" s="3" t="s">
        <v>6</v>
      </c>
      <c r="B41" s="3" t="s">
        <v>7</v>
      </c>
      <c r="C41" s="3" t="s">
        <v>8</v>
      </c>
      <c r="D41" s="3" t="s">
        <v>9</v>
      </c>
      <c r="E41" s="3" t="s">
        <v>10</v>
      </c>
      <c r="F41" s="3" t="s">
        <v>11</v>
      </c>
      <c r="G41" s="3" t="s">
        <v>12</v>
      </c>
      <c r="H41" s="3" t="s">
        <v>13</v>
      </c>
      <c r="I41" s="3" t="s">
        <v>14</v>
      </c>
      <c r="J41" s="3" t="s">
        <v>15</v>
      </c>
      <c r="K41" s="3" t="s">
        <v>16</v>
      </c>
      <c r="L41" s="3" t="s">
        <v>17</v>
      </c>
      <c r="M41" s="3" t="s">
        <v>18</v>
      </c>
      <c r="N41" s="3" t="s">
        <v>143</v>
      </c>
      <c r="O41" s="3" t="s">
        <v>77</v>
      </c>
      <c r="P41" s="3" t="s">
        <v>78</v>
      </c>
      <c r="Q41" s="3" t="s">
        <v>79</v>
      </c>
      <c r="R41" s="3" t="s">
        <v>80</v>
      </c>
      <c r="S41" s="3" t="s">
        <v>117</v>
      </c>
      <c r="T41" s="3" t="s">
        <v>118</v>
      </c>
      <c r="U41" s="3" t="s">
        <v>871</v>
      </c>
      <c r="V41" s="3" t="s">
        <v>142</v>
      </c>
      <c r="W41" s="3" t="s">
        <v>161</v>
      </c>
      <c r="X41" s="3" t="s">
        <v>162</v>
      </c>
      <c r="Y41" s="3" t="s">
        <v>163</v>
      </c>
      <c r="Z41" s="3" t="s">
        <v>164</v>
      </c>
      <c r="AA41" s="3" t="s">
        <v>165</v>
      </c>
      <c r="AB41" s="3" t="s">
        <v>166</v>
      </c>
      <c r="AC41" s="3" t="s">
        <v>167</v>
      </c>
      <c r="AD41" s="3" t="s">
        <v>168</v>
      </c>
      <c r="AE41" s="3" t="s">
        <v>169</v>
      </c>
      <c r="AF41" s="3" t="s">
        <v>170</v>
      </c>
      <c r="AG41" s="3" t="s">
        <v>171</v>
      </c>
      <c r="AH41" s="3" t="s">
        <v>172</v>
      </c>
      <c r="AI41" s="3" t="s">
        <v>173</v>
      </c>
      <c r="AJ41" s="3" t="s">
        <v>872</v>
      </c>
      <c r="AK41" s="3" t="s">
        <v>186</v>
      </c>
      <c r="AL41" s="3" t="s">
        <v>187</v>
      </c>
    </row>
    <row r="42" spans="1:38" ht="14" x14ac:dyDescent="0.2">
      <c r="A42" s="3" t="s">
        <v>983</v>
      </c>
      <c r="B42" s="7" t="s">
        <v>568</v>
      </c>
      <c r="C42" s="7" t="s">
        <v>131</v>
      </c>
      <c r="D42" s="7" t="s">
        <v>44</v>
      </c>
      <c r="E42" s="7" t="s">
        <v>189</v>
      </c>
      <c r="F42" s="7" t="s">
        <v>147</v>
      </c>
      <c r="G42" s="7" t="s">
        <v>344</v>
      </c>
      <c r="H42" s="7" t="s">
        <v>510</v>
      </c>
      <c r="I42" s="7" t="s">
        <v>482</v>
      </c>
      <c r="J42" s="7" t="s">
        <v>206</v>
      </c>
      <c r="K42" s="7" t="s">
        <v>60</v>
      </c>
      <c r="L42" s="7" t="s">
        <v>90</v>
      </c>
      <c r="M42" s="7" t="s">
        <v>155</v>
      </c>
      <c r="N42" s="7" t="s">
        <v>188</v>
      </c>
      <c r="O42" s="7" t="s">
        <v>137</v>
      </c>
      <c r="P42" s="7" t="s">
        <v>606</v>
      </c>
      <c r="Q42" s="7" t="s">
        <v>440</v>
      </c>
      <c r="R42" s="7" t="s">
        <v>292</v>
      </c>
      <c r="S42" s="7" t="s">
        <v>209</v>
      </c>
      <c r="T42" s="7" t="s">
        <v>498</v>
      </c>
      <c r="U42" s="7" t="s">
        <v>209</v>
      </c>
      <c r="V42" s="7" t="s">
        <v>199</v>
      </c>
      <c r="W42" s="7" t="s">
        <v>511</v>
      </c>
      <c r="X42" s="7" t="s">
        <v>199</v>
      </c>
      <c r="Y42" s="7" t="s">
        <v>955</v>
      </c>
      <c r="Z42" s="7" t="s">
        <v>213</v>
      </c>
      <c r="AA42" s="7" t="s">
        <v>471</v>
      </c>
      <c r="AB42" s="7" t="s">
        <v>602</v>
      </c>
      <c r="AC42" s="7" t="s">
        <v>510</v>
      </c>
      <c r="AD42" s="7" t="s">
        <v>569</v>
      </c>
      <c r="AE42" s="7" t="s">
        <v>573</v>
      </c>
      <c r="AF42" s="7" t="s">
        <v>504</v>
      </c>
      <c r="AG42" s="7" t="s">
        <v>573</v>
      </c>
      <c r="AH42" s="7" t="s">
        <v>913</v>
      </c>
      <c r="AI42" s="7" t="s">
        <v>99</v>
      </c>
      <c r="AJ42" s="7" t="s">
        <v>1005</v>
      </c>
      <c r="AK42" s="7" t="s">
        <v>608</v>
      </c>
      <c r="AL42" s="7" t="s">
        <v>148</v>
      </c>
    </row>
    <row r="43" spans="1:38" ht="14" x14ac:dyDescent="0.2">
      <c r="A43" s="3" t="s">
        <v>984</v>
      </c>
      <c r="B43" s="7" t="s">
        <v>202</v>
      </c>
      <c r="C43" s="7" t="s">
        <v>359</v>
      </c>
      <c r="D43" s="7" t="s">
        <v>605</v>
      </c>
      <c r="E43" s="7" t="s">
        <v>605</v>
      </c>
      <c r="F43" s="7" t="s">
        <v>568</v>
      </c>
      <c r="G43" s="7" t="s">
        <v>396</v>
      </c>
      <c r="H43" s="7" t="s">
        <v>864</v>
      </c>
      <c r="I43" s="7" t="s">
        <v>393</v>
      </c>
      <c r="J43" s="7" t="s">
        <v>616</v>
      </c>
      <c r="K43" s="7" t="s">
        <v>64</v>
      </c>
      <c r="L43" s="7" t="s">
        <v>301</v>
      </c>
      <c r="M43" s="7" t="s">
        <v>299</v>
      </c>
      <c r="N43" s="7" t="s">
        <v>697</v>
      </c>
      <c r="O43" s="7" t="s">
        <v>573</v>
      </c>
      <c r="P43" s="7" t="s">
        <v>291</v>
      </c>
      <c r="Q43" s="7" t="s">
        <v>608</v>
      </c>
      <c r="R43" s="7" t="s">
        <v>440</v>
      </c>
      <c r="S43" s="7" t="s">
        <v>681</v>
      </c>
      <c r="T43" s="7" t="s">
        <v>136</v>
      </c>
      <c r="U43" s="7" t="s">
        <v>70</v>
      </c>
      <c r="V43" s="7" t="s">
        <v>222</v>
      </c>
      <c r="W43" s="7" t="s">
        <v>511</v>
      </c>
      <c r="X43" s="7" t="s">
        <v>82</v>
      </c>
      <c r="Y43" s="7" t="s">
        <v>293</v>
      </c>
      <c r="Z43" s="7" t="s">
        <v>608</v>
      </c>
      <c r="AA43" s="7" t="s">
        <v>87</v>
      </c>
      <c r="AB43" s="7" t="s">
        <v>329</v>
      </c>
      <c r="AC43" s="7" t="s">
        <v>206</v>
      </c>
      <c r="AD43" s="7" t="s">
        <v>176</v>
      </c>
      <c r="AE43" s="7" t="s">
        <v>1006</v>
      </c>
      <c r="AF43" s="7" t="s">
        <v>498</v>
      </c>
      <c r="AG43" s="7" t="s">
        <v>516</v>
      </c>
      <c r="AH43" s="7" t="s">
        <v>960</v>
      </c>
      <c r="AI43" s="7" t="s">
        <v>123</v>
      </c>
      <c r="AJ43" s="7" t="s">
        <v>1007</v>
      </c>
      <c r="AK43" s="7" t="s">
        <v>511</v>
      </c>
      <c r="AL43" s="7" t="s">
        <v>479</v>
      </c>
    </row>
    <row r="44" spans="1:38" ht="14" x14ac:dyDescent="0.2">
      <c r="A44" s="3" t="s">
        <v>985</v>
      </c>
      <c r="B44" s="7" t="s">
        <v>37</v>
      </c>
      <c r="C44" s="7" t="s">
        <v>36</v>
      </c>
      <c r="D44" s="7" t="s">
        <v>45</v>
      </c>
      <c r="E44" s="7" t="s">
        <v>505</v>
      </c>
      <c r="F44" s="7" t="s">
        <v>121</v>
      </c>
      <c r="G44" s="7" t="s">
        <v>151</v>
      </c>
      <c r="H44" s="7" t="s">
        <v>32</v>
      </c>
      <c r="I44" s="7" t="s">
        <v>137</v>
      </c>
      <c r="J44" s="7" t="s">
        <v>58</v>
      </c>
      <c r="K44" s="7" t="s">
        <v>31</v>
      </c>
      <c r="L44" s="7" t="s">
        <v>144</v>
      </c>
      <c r="M44" s="7" t="s">
        <v>40</v>
      </c>
      <c r="N44" s="7" t="s">
        <v>47</v>
      </c>
      <c r="O44" s="7" t="s">
        <v>106</v>
      </c>
      <c r="P44" s="7" t="s">
        <v>105</v>
      </c>
      <c r="Q44" s="21">
        <v>2.5000000000000001E-2</v>
      </c>
      <c r="R44" s="7" t="s">
        <v>467</v>
      </c>
      <c r="S44" s="7" t="s">
        <v>121</v>
      </c>
      <c r="T44" s="7" t="s">
        <v>106</v>
      </c>
      <c r="U44" s="7" t="s">
        <v>155</v>
      </c>
      <c r="V44" s="7" t="s">
        <v>384</v>
      </c>
      <c r="W44" s="7" t="s">
        <v>53</v>
      </c>
      <c r="X44" s="7" t="s">
        <v>93</v>
      </c>
      <c r="Y44" s="7" t="s">
        <v>119</v>
      </c>
      <c r="Z44" s="7" t="s">
        <v>149</v>
      </c>
      <c r="AA44" s="7" t="s">
        <v>72</v>
      </c>
      <c r="AB44" s="7" t="s">
        <v>386</v>
      </c>
      <c r="AC44" s="7" t="s">
        <v>57</v>
      </c>
      <c r="AD44" s="7" t="s">
        <v>86</v>
      </c>
      <c r="AE44" s="7" t="s">
        <v>90</v>
      </c>
      <c r="AF44" s="7" t="s">
        <v>102</v>
      </c>
      <c r="AG44" s="7" t="s">
        <v>53</v>
      </c>
      <c r="AH44" s="7" t="s">
        <v>84</v>
      </c>
      <c r="AI44" s="7" t="s">
        <v>52</v>
      </c>
      <c r="AJ44" s="7" t="s">
        <v>1008</v>
      </c>
      <c r="AK44" s="7" t="s">
        <v>85</v>
      </c>
      <c r="AL44" s="7" t="s">
        <v>34</v>
      </c>
    </row>
    <row r="45" spans="1:38" ht="14" x14ac:dyDescent="0.2">
      <c r="A45" s="3" t="s">
        <v>7</v>
      </c>
      <c r="B45" s="7">
        <f>SUM(B42+B43+B44)</f>
        <v>0.36</v>
      </c>
      <c r="C45" s="7">
        <f t="shared" ref="C45:AL45" si="4">SUM(C42+C43+C44)</f>
        <v>0.24199999999999999</v>
      </c>
      <c r="D45" s="7">
        <f t="shared" si="4"/>
        <v>0.31900000000000001</v>
      </c>
      <c r="E45" s="7">
        <f t="shared" si="4"/>
        <v>0.39300000000000002</v>
      </c>
      <c r="F45" s="7">
        <f t="shared" si="4"/>
        <v>0.28900000000000003</v>
      </c>
      <c r="G45" s="7">
        <f t="shared" si="4"/>
        <v>0.52399999999999991</v>
      </c>
      <c r="H45" s="7">
        <f t="shared" si="4"/>
        <v>0.23400000000000001</v>
      </c>
      <c r="I45" s="7">
        <f t="shared" si="4"/>
        <v>0.46499999999999997</v>
      </c>
      <c r="J45" s="7">
        <f t="shared" si="4"/>
        <v>0.29100000000000004</v>
      </c>
      <c r="K45" s="7">
        <f t="shared" si="4"/>
        <v>0.36899999999999999</v>
      </c>
      <c r="L45" s="7">
        <f t="shared" si="4"/>
        <v>0.47300000000000003</v>
      </c>
      <c r="M45" s="7">
        <f t="shared" si="4"/>
        <v>0.35699999999999998</v>
      </c>
      <c r="N45" s="7">
        <f t="shared" si="4"/>
        <v>0.253</v>
      </c>
      <c r="O45" s="7">
        <f t="shared" si="4"/>
        <v>0.16799999999999998</v>
      </c>
      <c r="P45" s="7">
        <f t="shared" si="4"/>
        <v>0.501</v>
      </c>
      <c r="Q45" s="7">
        <f t="shared" si="4"/>
        <v>0.32600000000000001</v>
      </c>
      <c r="R45" s="7">
        <f t="shared" si="4"/>
        <v>0.47799999999999998</v>
      </c>
      <c r="S45" s="7">
        <f t="shared" si="4"/>
        <v>0.443</v>
      </c>
      <c r="T45" s="7">
        <f t="shared" si="4"/>
        <v>0.22700000000000001</v>
      </c>
      <c r="U45" s="7">
        <f t="shared" si="4"/>
        <v>0.39400000000000002</v>
      </c>
      <c r="V45" s="7">
        <f t="shared" si="4"/>
        <v>0.73399999999999999</v>
      </c>
      <c r="W45" s="7">
        <f t="shared" si="4"/>
        <v>0.17099999999999999</v>
      </c>
      <c r="X45" s="7">
        <f t="shared" si="4"/>
        <v>0.377</v>
      </c>
      <c r="Y45" s="7">
        <f t="shared" si="4"/>
        <v>0.59899999999999998</v>
      </c>
      <c r="Z45" s="7">
        <f t="shared" si="4"/>
        <v>0.47399999999999998</v>
      </c>
      <c r="AA45" s="7">
        <f t="shared" si="4"/>
        <v>0.109</v>
      </c>
      <c r="AB45" s="7">
        <f t="shared" si="4"/>
        <v>0.60699999999999998</v>
      </c>
      <c r="AC45" s="7">
        <f t="shared" si="4"/>
        <v>0.23899999999999999</v>
      </c>
      <c r="AD45" s="7">
        <f t="shared" si="4"/>
        <v>0.35</v>
      </c>
      <c r="AE45" s="7">
        <f t="shared" si="4"/>
        <v>0.57499999999999996</v>
      </c>
      <c r="AF45" s="7">
        <f t="shared" si="4"/>
        <v>0.35300000000000004</v>
      </c>
      <c r="AG45" s="7">
        <f t="shared" si="4"/>
        <v>0.34</v>
      </c>
      <c r="AH45" s="7">
        <f t="shared" si="4"/>
        <v>0.45599999999999996</v>
      </c>
      <c r="AI45" s="7">
        <f t="shared" si="4"/>
        <v>7.3000000000000009E-2</v>
      </c>
      <c r="AJ45" s="7">
        <v>0.182</v>
      </c>
      <c r="AK45" s="7">
        <f t="shared" si="4"/>
        <v>0.27699999999999997</v>
      </c>
      <c r="AL45" s="7">
        <f t="shared" si="4"/>
        <v>0.253</v>
      </c>
    </row>
    <row r="46" spans="1:38" ht="14" x14ac:dyDescent="0.2">
      <c r="A46" s="3"/>
      <c r="B46" s="20"/>
      <c r="C46" s="20"/>
      <c r="D46" s="20"/>
      <c r="E46" s="20"/>
      <c r="F46" s="20"/>
      <c r="G46" s="20"/>
      <c r="H46" s="20"/>
      <c r="I46" s="20"/>
      <c r="J46" s="20"/>
      <c r="K46" s="20"/>
      <c r="L46" s="20"/>
      <c r="M46" s="20"/>
      <c r="N46" s="20"/>
    </row>
    <row r="48" spans="1:38" ht="14" x14ac:dyDescent="0.2">
      <c r="B48" s="15"/>
    </row>
    <row r="49" spans="1:2" ht="14" x14ac:dyDescent="0.2">
      <c r="A49" s="3" t="s">
        <v>949</v>
      </c>
      <c r="B49" s="15"/>
    </row>
    <row r="50" spans="1:2" ht="14" x14ac:dyDescent="0.2">
      <c r="A50" s="3" t="s">
        <v>1022</v>
      </c>
      <c r="B50" s="15" t="s">
        <v>973</v>
      </c>
    </row>
    <row r="51" spans="1:2" ht="14" x14ac:dyDescent="0.2">
      <c r="A51" s="3" t="s">
        <v>1023</v>
      </c>
      <c r="B51" s="15" t="s">
        <v>986</v>
      </c>
    </row>
    <row r="52" spans="1:2" ht="14" x14ac:dyDescent="0.2">
      <c r="A52" s="3" t="s">
        <v>1024</v>
      </c>
      <c r="B52" s="15" t="s">
        <v>986</v>
      </c>
    </row>
    <row r="53" spans="1:2" ht="14" x14ac:dyDescent="0.2">
      <c r="A53" s="3" t="s">
        <v>1025</v>
      </c>
      <c r="B53" s="15" t="s">
        <v>987</v>
      </c>
    </row>
    <row r="54" spans="1:2" ht="14" x14ac:dyDescent="0.2">
      <c r="A54" s="19" t="s">
        <v>1026</v>
      </c>
      <c r="B54" s="15" t="s">
        <v>987</v>
      </c>
    </row>
    <row r="55" spans="1:2" ht="14" x14ac:dyDescent="0.2">
      <c r="A55" s="19" t="s">
        <v>1027</v>
      </c>
      <c r="B55" s="15" t="s">
        <v>988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3"/>
  <sheetViews>
    <sheetView topLeftCell="F1" workbookViewId="0">
      <selection activeCell="AK47" sqref="AK47"/>
    </sheetView>
  </sheetViews>
  <sheetFormatPr baseColWidth="10" defaultRowHeight="13" x14ac:dyDescent="0.15"/>
  <cols>
    <col min="1" max="1" width="32.5" customWidth="1"/>
    <col min="37" max="37" width="19.83203125" customWidth="1"/>
  </cols>
  <sheetData>
    <row r="1" spans="1:38" ht="14" x14ac:dyDescent="0.2">
      <c r="A1" s="11" t="s">
        <v>1032</v>
      </c>
      <c r="B1" s="1"/>
      <c r="C1" s="1"/>
      <c r="D1" s="1"/>
      <c r="E1" s="1"/>
      <c r="F1" s="1"/>
      <c r="G1" s="1"/>
      <c r="H1" s="1"/>
      <c r="I1" s="1"/>
      <c r="J1" s="1"/>
      <c r="K1" s="1"/>
      <c r="L1" s="1"/>
      <c r="M1" s="1"/>
      <c r="N1" s="1"/>
      <c r="O1" s="1"/>
      <c r="P1" s="1"/>
    </row>
    <row r="2" spans="1:38" ht="14" x14ac:dyDescent="0.2">
      <c r="A2" s="17"/>
      <c r="B2" s="1"/>
      <c r="C2" s="1"/>
      <c r="D2" s="1"/>
      <c r="E2" s="1"/>
      <c r="F2" s="1"/>
      <c r="G2" s="1"/>
      <c r="H2" s="1"/>
      <c r="I2" s="1"/>
      <c r="J2" s="1"/>
      <c r="K2" s="1"/>
      <c r="L2" s="1"/>
      <c r="M2" s="1"/>
      <c r="N2" s="1"/>
      <c r="O2" s="1"/>
      <c r="P2" s="1"/>
    </row>
    <row r="3" spans="1:38" ht="19" x14ac:dyDescent="0.25">
      <c r="A3" s="1"/>
      <c r="B3" s="1"/>
      <c r="C3" s="1"/>
      <c r="D3" s="2" t="s">
        <v>0</v>
      </c>
      <c r="E3" s="1"/>
      <c r="F3" s="1"/>
      <c r="G3" s="1"/>
      <c r="H3" s="1"/>
      <c r="I3" s="1"/>
      <c r="J3" s="1"/>
      <c r="K3" s="1"/>
      <c r="L3" s="1"/>
      <c r="M3" s="1"/>
      <c r="N3" s="1"/>
      <c r="O3" s="1"/>
      <c r="P3" s="1"/>
    </row>
    <row r="4" spans="1:38" ht="19" x14ac:dyDescent="0.25">
      <c r="A4" s="1"/>
      <c r="B4" s="1"/>
      <c r="C4" s="1"/>
      <c r="D4" s="2" t="s">
        <v>196</v>
      </c>
      <c r="E4" s="1"/>
      <c r="F4" s="1"/>
      <c r="G4" s="1"/>
      <c r="H4" s="1"/>
      <c r="I4" s="1"/>
      <c r="J4" s="1"/>
      <c r="K4" s="1"/>
      <c r="L4" s="1"/>
      <c r="M4" s="1"/>
      <c r="N4" s="1"/>
      <c r="O4" s="1"/>
      <c r="P4" s="1"/>
    </row>
    <row r="5" spans="1:38" ht="14" x14ac:dyDescent="0.2">
      <c r="A5" s="1"/>
      <c r="B5" s="1"/>
      <c r="C5" s="1"/>
      <c r="D5" s="5" t="s">
        <v>197</v>
      </c>
      <c r="E5" s="1"/>
      <c r="F5" s="1"/>
      <c r="G5" s="1"/>
      <c r="H5" s="1"/>
      <c r="I5" s="1"/>
      <c r="J5" s="1"/>
      <c r="K5" s="1"/>
      <c r="L5" s="1"/>
      <c r="M5" s="1"/>
      <c r="N5" s="1"/>
      <c r="O5" s="1"/>
      <c r="P5" s="1"/>
    </row>
    <row r="6" spans="1:38" x14ac:dyDescent="0.15">
      <c r="A6" s="8" t="s">
        <v>75</v>
      </c>
      <c r="B6" s="1"/>
      <c r="C6" s="1"/>
      <c r="D6" s="1"/>
      <c r="E6" s="1"/>
      <c r="F6" s="1"/>
      <c r="G6" s="1"/>
      <c r="H6" s="1"/>
      <c r="I6" s="1"/>
      <c r="J6" s="1"/>
      <c r="K6" s="1"/>
      <c r="L6" s="1"/>
      <c r="M6" s="1"/>
      <c r="N6" s="1"/>
      <c r="O6" s="1"/>
      <c r="P6" s="1"/>
    </row>
    <row r="7" spans="1:38" ht="14" x14ac:dyDescent="0.2">
      <c r="A7" s="3" t="s">
        <v>3</v>
      </c>
      <c r="B7" s="3" t="s">
        <v>3</v>
      </c>
      <c r="C7" s="3" t="s">
        <v>4</v>
      </c>
      <c r="D7" s="3" t="s">
        <v>3</v>
      </c>
      <c r="E7" s="3" t="s">
        <v>3</v>
      </c>
      <c r="F7" s="3" t="s">
        <v>3</v>
      </c>
      <c r="G7" s="3" t="s">
        <v>3</v>
      </c>
      <c r="H7" s="3" t="s">
        <v>3</v>
      </c>
      <c r="I7" s="3" t="s">
        <v>3</v>
      </c>
      <c r="J7" s="3" t="s">
        <v>3</v>
      </c>
      <c r="K7" s="3" t="s">
        <v>3</v>
      </c>
      <c r="L7" s="3" t="s">
        <v>3</v>
      </c>
      <c r="M7" s="3" t="s">
        <v>3</v>
      </c>
      <c r="N7" s="3"/>
      <c r="O7" s="1"/>
      <c r="P7" s="1"/>
    </row>
    <row r="8" spans="1:38" ht="14" x14ac:dyDescent="0.2">
      <c r="A8" s="3" t="s">
        <v>6</v>
      </c>
      <c r="B8" s="3" t="s">
        <v>7</v>
      </c>
      <c r="C8" s="3" t="s">
        <v>8</v>
      </c>
      <c r="D8" s="3" t="s">
        <v>9</v>
      </c>
      <c r="E8" s="3" t="s">
        <v>10</v>
      </c>
      <c r="F8" s="3" t="s">
        <v>11</v>
      </c>
      <c r="G8" s="3" t="s">
        <v>12</v>
      </c>
      <c r="H8" s="3" t="s">
        <v>13</v>
      </c>
      <c r="I8" s="3" t="s">
        <v>14</v>
      </c>
      <c r="J8" s="3" t="s">
        <v>15</v>
      </c>
      <c r="K8" s="3" t="s">
        <v>16</v>
      </c>
      <c r="L8" s="3" t="s">
        <v>17</v>
      </c>
      <c r="M8" s="3" t="s">
        <v>18</v>
      </c>
      <c r="N8" s="3" t="s">
        <v>19</v>
      </c>
      <c r="O8" s="3" t="s">
        <v>113</v>
      </c>
      <c r="P8" s="3" t="s">
        <v>114</v>
      </c>
      <c r="Q8" s="3" t="s">
        <v>115</v>
      </c>
      <c r="R8" s="3" t="s">
        <v>116</v>
      </c>
      <c r="S8" s="3" t="s">
        <v>140</v>
      </c>
      <c r="T8" s="3" t="s">
        <v>141</v>
      </c>
      <c r="U8" s="3" t="s">
        <v>158</v>
      </c>
      <c r="V8" s="3" t="s">
        <v>159</v>
      </c>
      <c r="W8" s="3" t="s">
        <v>420</v>
      </c>
      <c r="X8" s="3" t="s">
        <v>421</v>
      </c>
      <c r="Y8" s="3" t="s">
        <v>422</v>
      </c>
      <c r="Z8" s="3" t="s">
        <v>423</v>
      </c>
      <c r="AA8" s="3" t="s">
        <v>424</v>
      </c>
      <c r="AB8" s="3" t="s">
        <v>425</v>
      </c>
      <c r="AC8" s="3" t="s">
        <v>426</v>
      </c>
      <c r="AD8" s="3" t="s">
        <v>427</v>
      </c>
      <c r="AE8" s="3" t="s">
        <v>428</v>
      </c>
      <c r="AF8" s="3" t="s">
        <v>429</v>
      </c>
      <c r="AG8" s="3" t="s">
        <v>430</v>
      </c>
      <c r="AH8" s="3" t="s">
        <v>431</v>
      </c>
      <c r="AI8" s="3" t="s">
        <v>432</v>
      </c>
      <c r="AJ8" s="14" t="s">
        <v>434</v>
      </c>
      <c r="AK8" s="3" t="s">
        <v>435</v>
      </c>
      <c r="AL8" s="3" t="s">
        <v>433</v>
      </c>
    </row>
    <row r="9" spans="1:38" ht="14" x14ac:dyDescent="0.2">
      <c r="A9" s="3" t="s">
        <v>198</v>
      </c>
      <c r="B9" s="7" t="s">
        <v>199</v>
      </c>
      <c r="C9" s="7" t="s">
        <v>200</v>
      </c>
      <c r="D9" s="7" t="s">
        <v>62</v>
      </c>
      <c r="E9" s="7" t="s">
        <v>201</v>
      </c>
      <c r="F9" s="7" t="s">
        <v>202</v>
      </c>
      <c r="G9" s="7" t="s">
        <v>203</v>
      </c>
      <c r="H9" s="7" t="s">
        <v>204</v>
      </c>
      <c r="I9" s="7" t="s">
        <v>205</v>
      </c>
      <c r="J9" s="7" t="s">
        <v>206</v>
      </c>
      <c r="K9" s="7" t="s">
        <v>207</v>
      </c>
      <c r="L9" s="7" t="s">
        <v>208</v>
      </c>
      <c r="M9" s="7" t="s">
        <v>209</v>
      </c>
      <c r="N9" s="7" t="s">
        <v>210</v>
      </c>
      <c r="O9" s="1"/>
      <c r="P9" s="1"/>
      <c r="AJ9" s="13"/>
    </row>
    <row r="10" spans="1:38" ht="14" x14ac:dyDescent="0.2">
      <c r="A10" s="3" t="s">
        <v>211</v>
      </c>
      <c r="B10" s="7" t="s">
        <v>212</v>
      </c>
      <c r="C10" s="7" t="s">
        <v>213</v>
      </c>
      <c r="D10" s="7" t="s">
        <v>214</v>
      </c>
      <c r="E10" s="7" t="s">
        <v>215</v>
      </c>
      <c r="F10" s="7" t="s">
        <v>216</v>
      </c>
      <c r="G10" s="7" t="s">
        <v>217</v>
      </c>
      <c r="H10" s="7" t="s">
        <v>218</v>
      </c>
      <c r="I10" s="7" t="s">
        <v>219</v>
      </c>
      <c r="J10" s="7" t="s">
        <v>220</v>
      </c>
      <c r="K10" s="7" t="s">
        <v>221</v>
      </c>
      <c r="L10" s="7" t="s">
        <v>222</v>
      </c>
      <c r="M10" s="7" t="s">
        <v>223</v>
      </c>
      <c r="N10" s="7" t="s">
        <v>224</v>
      </c>
      <c r="O10" s="1"/>
      <c r="P10" s="1"/>
      <c r="AJ10" s="13"/>
    </row>
    <row r="11" spans="1:38" s="25" customFormat="1" ht="14" x14ac:dyDescent="0.2">
      <c r="A11" s="18" t="s">
        <v>225</v>
      </c>
      <c r="B11" s="25">
        <f>SUM(B9+B10)</f>
        <v>0.59699999999999998</v>
      </c>
      <c r="C11" s="25">
        <f t="shared" ref="C11:M11" si="0">SUM(C9+C10)</f>
        <v>0.376</v>
      </c>
      <c r="D11" s="25">
        <f t="shared" si="0"/>
        <v>0.71599999999999997</v>
      </c>
      <c r="E11" s="25">
        <f t="shared" si="0"/>
        <v>0.48399999999999999</v>
      </c>
      <c r="F11" s="25">
        <f t="shared" si="0"/>
        <v>0.49199999999999999</v>
      </c>
      <c r="G11" s="25">
        <f t="shared" si="0"/>
        <v>0.33800000000000002</v>
      </c>
      <c r="H11" s="25">
        <f t="shared" si="0"/>
        <v>0.66199999999999992</v>
      </c>
      <c r="I11" s="25">
        <f t="shared" si="0"/>
        <v>0.64</v>
      </c>
      <c r="J11" s="25">
        <f t="shared" si="0"/>
        <v>0.49099999999999999</v>
      </c>
      <c r="K11" s="25">
        <f t="shared" si="0"/>
        <v>0.83</v>
      </c>
      <c r="L11" s="25">
        <f t="shared" si="0"/>
        <v>0.83000000000000007</v>
      </c>
      <c r="M11" s="25">
        <f t="shared" si="0"/>
        <v>0.54600000000000004</v>
      </c>
      <c r="N11" s="25">
        <v>0.47699999999999998</v>
      </c>
      <c r="O11" s="25" t="s">
        <v>112</v>
      </c>
      <c r="P11" s="25" t="s">
        <v>112</v>
      </c>
      <c r="Q11" s="25" t="s">
        <v>112</v>
      </c>
      <c r="R11" s="25" t="s">
        <v>112</v>
      </c>
      <c r="S11" s="25" t="s">
        <v>112</v>
      </c>
      <c r="T11" s="25" t="s">
        <v>112</v>
      </c>
      <c r="U11" s="25" t="s">
        <v>112</v>
      </c>
      <c r="V11" s="25" t="s">
        <v>112</v>
      </c>
      <c r="W11" s="25" t="s">
        <v>112</v>
      </c>
      <c r="X11" s="25" t="s">
        <v>112</v>
      </c>
      <c r="Y11" s="25" t="s">
        <v>112</v>
      </c>
      <c r="Z11" s="25" t="s">
        <v>112</v>
      </c>
      <c r="AA11" s="25" t="s">
        <v>112</v>
      </c>
      <c r="AB11" s="25" t="s">
        <v>112</v>
      </c>
      <c r="AC11" s="25" t="s">
        <v>112</v>
      </c>
      <c r="AD11" s="25" t="s">
        <v>112</v>
      </c>
      <c r="AE11" s="25" t="s">
        <v>112</v>
      </c>
      <c r="AF11" s="25" t="s">
        <v>112</v>
      </c>
      <c r="AG11" s="25" t="s">
        <v>112</v>
      </c>
      <c r="AH11" s="25" t="s">
        <v>112</v>
      </c>
      <c r="AI11" s="25" t="s">
        <v>112</v>
      </c>
      <c r="AJ11" s="7" t="s">
        <v>112</v>
      </c>
      <c r="AK11" s="25" t="s">
        <v>112</v>
      </c>
      <c r="AL11" s="25" t="s">
        <v>112</v>
      </c>
    </row>
    <row r="13" spans="1:38" ht="14" x14ac:dyDescent="0.2">
      <c r="A13" s="3" t="s">
        <v>76</v>
      </c>
    </row>
    <row r="14" spans="1:38" ht="14" x14ac:dyDescent="0.2">
      <c r="A14" s="3" t="s">
        <v>6</v>
      </c>
      <c r="B14" s="3" t="s">
        <v>7</v>
      </c>
      <c r="C14" s="3" t="s">
        <v>8</v>
      </c>
      <c r="D14" s="3" t="s">
        <v>9</v>
      </c>
      <c r="E14" s="3" t="s">
        <v>10</v>
      </c>
      <c r="F14" s="3" t="s">
        <v>11</v>
      </c>
      <c r="G14" s="3" t="s">
        <v>12</v>
      </c>
      <c r="H14" s="3" t="s">
        <v>13</v>
      </c>
      <c r="I14" s="3" t="s">
        <v>14</v>
      </c>
      <c r="J14" s="3" t="s">
        <v>15</v>
      </c>
      <c r="K14" s="3" t="s">
        <v>16</v>
      </c>
      <c r="L14" s="3" t="s">
        <v>17</v>
      </c>
      <c r="M14" s="3" t="s">
        <v>18</v>
      </c>
      <c r="N14" s="3" t="s">
        <v>19</v>
      </c>
      <c r="O14" s="3" t="s">
        <v>77</v>
      </c>
      <c r="P14" s="3" t="s">
        <v>78</v>
      </c>
      <c r="Q14" s="3" t="s">
        <v>79</v>
      </c>
      <c r="R14" s="3" t="s">
        <v>80</v>
      </c>
      <c r="S14" s="3" t="s">
        <v>140</v>
      </c>
      <c r="T14" s="3" t="s">
        <v>141</v>
      </c>
      <c r="U14" s="3" t="s">
        <v>158</v>
      </c>
      <c r="V14" s="3" t="s">
        <v>159</v>
      </c>
      <c r="W14" s="3" t="s">
        <v>420</v>
      </c>
      <c r="X14" s="3" t="s">
        <v>421</v>
      </c>
      <c r="Y14" s="3" t="s">
        <v>422</v>
      </c>
      <c r="Z14" s="3" t="s">
        <v>423</v>
      </c>
      <c r="AA14" s="3" t="s">
        <v>424</v>
      </c>
      <c r="AB14" s="3" t="s">
        <v>425</v>
      </c>
      <c r="AC14" s="3" t="s">
        <v>426</v>
      </c>
      <c r="AD14" s="3" t="s">
        <v>427</v>
      </c>
      <c r="AE14" s="3" t="s">
        <v>428</v>
      </c>
      <c r="AF14" s="3" t="s">
        <v>429</v>
      </c>
      <c r="AG14" s="3" t="s">
        <v>430</v>
      </c>
      <c r="AH14" s="3" t="s">
        <v>431</v>
      </c>
      <c r="AI14" s="3" t="s">
        <v>432</v>
      </c>
      <c r="AJ14" s="14" t="s">
        <v>434</v>
      </c>
      <c r="AK14" s="3" t="s">
        <v>435</v>
      </c>
      <c r="AL14" s="3" t="s">
        <v>433</v>
      </c>
    </row>
    <row r="15" spans="1:38" ht="14" x14ac:dyDescent="0.2">
      <c r="A15" s="3" t="s">
        <v>226</v>
      </c>
      <c r="B15" s="7" t="s">
        <v>227</v>
      </c>
      <c r="C15" s="7" t="s">
        <v>228</v>
      </c>
      <c r="D15" s="7" t="s">
        <v>230</v>
      </c>
      <c r="E15" s="7" t="s">
        <v>232</v>
      </c>
      <c r="F15" s="7" t="s">
        <v>233</v>
      </c>
      <c r="G15" s="7" t="s">
        <v>234</v>
      </c>
      <c r="H15" s="7" t="s">
        <v>236</v>
      </c>
      <c r="I15" s="7" t="s">
        <v>237</v>
      </c>
      <c r="J15" s="7" t="s">
        <v>239</v>
      </c>
      <c r="K15" s="7" t="s">
        <v>240</v>
      </c>
      <c r="L15" s="7" t="s">
        <v>214</v>
      </c>
      <c r="M15" s="7" t="s">
        <v>241</v>
      </c>
      <c r="N15" s="7" t="s">
        <v>242</v>
      </c>
      <c r="O15" s="7" t="s">
        <v>229</v>
      </c>
      <c r="P15" s="7" t="s">
        <v>231</v>
      </c>
      <c r="Q15" s="7" t="s">
        <v>235</v>
      </c>
      <c r="R15" s="7" t="s">
        <v>238</v>
      </c>
      <c r="AJ15" s="13"/>
    </row>
    <row r="16" spans="1:38" ht="14" x14ac:dyDescent="0.2">
      <c r="A16" s="3" t="s">
        <v>243</v>
      </c>
      <c r="B16" s="7" t="s">
        <v>244</v>
      </c>
      <c r="C16" s="7" t="s">
        <v>245</v>
      </c>
      <c r="D16" s="7" t="s">
        <v>247</v>
      </c>
      <c r="E16" s="7" t="s">
        <v>249</v>
      </c>
      <c r="F16" s="7" t="s">
        <v>22</v>
      </c>
      <c r="G16" s="7" t="s">
        <v>250</v>
      </c>
      <c r="H16" s="7" t="s">
        <v>251</v>
      </c>
      <c r="I16" s="7" t="s">
        <v>252</v>
      </c>
      <c r="J16" s="7" t="s">
        <v>253</v>
      </c>
      <c r="K16" s="7" t="s">
        <v>254</v>
      </c>
      <c r="L16" s="7" t="s">
        <v>255</v>
      </c>
      <c r="M16" s="7" t="s">
        <v>230</v>
      </c>
      <c r="N16" s="7" t="s">
        <v>256</v>
      </c>
      <c r="O16" s="7" t="s">
        <v>246</v>
      </c>
      <c r="P16" s="7" t="s">
        <v>248</v>
      </c>
      <c r="Q16" s="7" t="s">
        <v>230</v>
      </c>
      <c r="R16" s="7" t="s">
        <v>207</v>
      </c>
      <c r="AJ16" s="13"/>
    </row>
    <row r="17" spans="1:38" s="25" customFormat="1" ht="14" x14ac:dyDescent="0.2">
      <c r="A17" s="18" t="s">
        <v>7</v>
      </c>
      <c r="B17" s="7">
        <f>SUM(B15+B16)</f>
        <v>0.79700000000000004</v>
      </c>
      <c r="C17" s="7">
        <f t="shared" ref="C17:M17" si="1">SUM(C15+C16)</f>
        <v>0.84699999999999998</v>
      </c>
      <c r="D17" s="7">
        <f t="shared" si="1"/>
        <v>0.74299999999999999</v>
      </c>
      <c r="E17" s="7">
        <f t="shared" si="1"/>
        <v>0.92199999999999993</v>
      </c>
      <c r="F17" s="7">
        <f t="shared" si="1"/>
        <v>0.85199999999999998</v>
      </c>
      <c r="G17" s="7">
        <f t="shared" si="1"/>
        <v>0.75600000000000001</v>
      </c>
      <c r="H17" s="7">
        <f t="shared" si="1"/>
        <v>0.82699999999999996</v>
      </c>
      <c r="I17" s="7">
        <f t="shared" si="1"/>
        <v>0.81200000000000006</v>
      </c>
      <c r="J17" s="7">
        <f t="shared" si="1"/>
        <v>0.73</v>
      </c>
      <c r="K17" s="7">
        <f t="shared" si="1"/>
        <v>0.83299999999999996</v>
      </c>
      <c r="L17" s="7">
        <f t="shared" si="1"/>
        <v>0.8620000000000001</v>
      </c>
      <c r="M17" s="7">
        <f t="shared" si="1"/>
        <v>0.71799999999999997</v>
      </c>
      <c r="N17" s="7">
        <v>0.72599999999999998</v>
      </c>
      <c r="O17" s="7">
        <f t="shared" ref="O17:R17" si="2">SUM(O15+O16)</f>
        <v>0.77499999999999991</v>
      </c>
      <c r="P17" s="7">
        <f t="shared" si="2"/>
        <v>0.82099999999999995</v>
      </c>
      <c r="Q17" s="7">
        <f t="shared" si="2"/>
        <v>0.69500000000000006</v>
      </c>
      <c r="R17" s="7">
        <f t="shared" si="2"/>
        <v>0.80699999999999994</v>
      </c>
      <c r="S17" s="25" t="s">
        <v>112</v>
      </c>
      <c r="T17" s="25" t="s">
        <v>112</v>
      </c>
      <c r="U17" s="25" t="s">
        <v>112</v>
      </c>
      <c r="V17" s="25" t="s">
        <v>112</v>
      </c>
      <c r="W17" s="25" t="s">
        <v>112</v>
      </c>
      <c r="X17" s="25" t="s">
        <v>112</v>
      </c>
      <c r="Y17" s="25" t="s">
        <v>112</v>
      </c>
      <c r="Z17" s="25" t="s">
        <v>112</v>
      </c>
      <c r="AA17" s="25" t="s">
        <v>112</v>
      </c>
      <c r="AB17" s="25" t="s">
        <v>112</v>
      </c>
      <c r="AC17" s="25" t="s">
        <v>112</v>
      </c>
      <c r="AD17" s="25" t="s">
        <v>112</v>
      </c>
      <c r="AE17" s="25" t="s">
        <v>112</v>
      </c>
      <c r="AF17" s="25" t="s">
        <v>112</v>
      </c>
      <c r="AG17" s="25" t="s">
        <v>112</v>
      </c>
      <c r="AH17" s="25" t="s">
        <v>112</v>
      </c>
      <c r="AI17" s="25" t="s">
        <v>112</v>
      </c>
      <c r="AJ17" s="7" t="s">
        <v>112</v>
      </c>
      <c r="AK17" s="25" t="s">
        <v>112</v>
      </c>
      <c r="AL17" s="25" t="s">
        <v>112</v>
      </c>
    </row>
    <row r="19" spans="1:38" ht="14" x14ac:dyDescent="0.2">
      <c r="A19" s="3" t="s">
        <v>139</v>
      </c>
      <c r="B19" s="3"/>
      <c r="C19" s="3"/>
      <c r="D19" s="3"/>
      <c r="E19" s="3"/>
      <c r="F19" s="3"/>
      <c r="G19" s="3"/>
      <c r="H19" s="3"/>
      <c r="I19" s="3"/>
      <c r="J19" s="3"/>
      <c r="K19" s="3"/>
      <c r="L19" s="3"/>
      <c r="M19" s="3"/>
      <c r="N19" s="3"/>
      <c r="O19" s="3"/>
      <c r="P19" s="3"/>
      <c r="Q19" s="3"/>
      <c r="R19" s="3"/>
    </row>
    <row r="20" spans="1:38" ht="14" x14ac:dyDescent="0.2">
      <c r="A20" s="3" t="s">
        <v>6</v>
      </c>
      <c r="B20" s="3" t="s">
        <v>7</v>
      </c>
      <c r="C20" s="3" t="s">
        <v>8</v>
      </c>
      <c r="D20" s="3" t="s">
        <v>9</v>
      </c>
      <c r="E20" s="3" t="s">
        <v>10</v>
      </c>
      <c r="F20" s="3" t="s">
        <v>11</v>
      </c>
      <c r="G20" s="3" t="s">
        <v>12</v>
      </c>
      <c r="H20" s="3" t="s">
        <v>13</v>
      </c>
      <c r="I20" s="3" t="s">
        <v>14</v>
      </c>
      <c r="J20" s="3" t="s">
        <v>15</v>
      </c>
      <c r="K20" s="3" t="s">
        <v>16</v>
      </c>
      <c r="L20" s="3" t="s">
        <v>17</v>
      </c>
      <c r="M20" s="3" t="s">
        <v>18</v>
      </c>
      <c r="N20" s="3" t="s">
        <v>19</v>
      </c>
      <c r="O20" s="3" t="s">
        <v>77</v>
      </c>
      <c r="P20" s="3" t="s">
        <v>78</v>
      </c>
      <c r="Q20" s="3" t="s">
        <v>79</v>
      </c>
      <c r="R20" s="3" t="s">
        <v>80</v>
      </c>
      <c r="S20" s="3" t="s">
        <v>117</v>
      </c>
      <c r="T20" s="3" t="s">
        <v>118</v>
      </c>
      <c r="U20" s="3" t="s">
        <v>158</v>
      </c>
      <c r="V20" s="3" t="s">
        <v>159</v>
      </c>
      <c r="W20" s="3" t="s">
        <v>420</v>
      </c>
      <c r="X20" s="3" t="s">
        <v>421</v>
      </c>
      <c r="Y20" s="3" t="s">
        <v>422</v>
      </c>
      <c r="Z20" s="3" t="s">
        <v>423</v>
      </c>
      <c r="AA20" s="3" t="s">
        <v>424</v>
      </c>
      <c r="AB20" s="3" t="s">
        <v>425</v>
      </c>
      <c r="AC20" s="3" t="s">
        <v>426</v>
      </c>
      <c r="AD20" s="3" t="s">
        <v>427</v>
      </c>
      <c r="AE20" s="3" t="s">
        <v>428</v>
      </c>
      <c r="AF20" s="3" t="s">
        <v>429</v>
      </c>
      <c r="AG20" s="3" t="s">
        <v>430</v>
      </c>
      <c r="AH20" s="3" t="s">
        <v>431</v>
      </c>
      <c r="AI20" s="3" t="s">
        <v>432</v>
      </c>
      <c r="AJ20" s="14" t="s">
        <v>434</v>
      </c>
      <c r="AK20" s="3" t="s">
        <v>435</v>
      </c>
      <c r="AL20" s="3" t="s">
        <v>433</v>
      </c>
    </row>
    <row r="21" spans="1:38" ht="14" x14ac:dyDescent="0.2">
      <c r="A21" s="3" t="s">
        <v>226</v>
      </c>
      <c r="B21" s="7" t="s">
        <v>253</v>
      </c>
      <c r="C21" s="7" t="s">
        <v>258</v>
      </c>
      <c r="D21" s="7" t="s">
        <v>257</v>
      </c>
      <c r="E21" s="7" t="s">
        <v>261</v>
      </c>
      <c r="F21" s="7" t="s">
        <v>263</v>
      </c>
      <c r="G21" s="7" t="s">
        <v>264</v>
      </c>
      <c r="H21" s="7" t="s">
        <v>266</v>
      </c>
      <c r="I21" s="7" t="s">
        <v>267</v>
      </c>
      <c r="J21" s="7" t="s">
        <v>252</v>
      </c>
      <c r="K21" s="7" t="s">
        <v>269</v>
      </c>
      <c r="L21" s="7" t="s">
        <v>270</v>
      </c>
      <c r="M21" s="7" t="s">
        <v>271</v>
      </c>
      <c r="N21" s="7" t="s">
        <v>272</v>
      </c>
      <c r="O21" s="7" t="s">
        <v>259</v>
      </c>
      <c r="P21" s="7" t="s">
        <v>260</v>
      </c>
      <c r="Q21" s="7" t="s">
        <v>265</v>
      </c>
      <c r="R21" s="7" t="s">
        <v>268</v>
      </c>
      <c r="S21" s="7" t="s">
        <v>257</v>
      </c>
      <c r="T21" s="7" t="s">
        <v>262</v>
      </c>
      <c r="AJ21" s="13"/>
    </row>
    <row r="22" spans="1:38" ht="14" x14ac:dyDescent="0.2">
      <c r="A22" s="3" t="s">
        <v>243</v>
      </c>
      <c r="B22" s="7" t="s">
        <v>273</v>
      </c>
      <c r="C22" s="7" t="s">
        <v>275</v>
      </c>
      <c r="D22" s="7" t="s">
        <v>276</v>
      </c>
      <c r="E22" s="7" t="s">
        <v>277</v>
      </c>
      <c r="F22" s="7" t="s">
        <v>279</v>
      </c>
      <c r="G22" s="7" t="s">
        <v>280</v>
      </c>
      <c r="H22" s="7" t="s">
        <v>282</v>
      </c>
      <c r="I22" s="7" t="s">
        <v>283</v>
      </c>
      <c r="J22" s="7" t="s">
        <v>285</v>
      </c>
      <c r="K22" s="7" t="s">
        <v>286</v>
      </c>
      <c r="L22" s="7" t="s">
        <v>244</v>
      </c>
      <c r="M22" s="7" t="s">
        <v>287</v>
      </c>
      <c r="N22" s="7" t="s">
        <v>288</v>
      </c>
      <c r="O22" s="7" t="s">
        <v>257</v>
      </c>
      <c r="P22" s="7" t="s">
        <v>219</v>
      </c>
      <c r="Q22" s="7" t="s">
        <v>281</v>
      </c>
      <c r="R22" s="7" t="s">
        <v>284</v>
      </c>
      <c r="S22" s="7" t="s">
        <v>274</v>
      </c>
      <c r="T22" s="7" t="s">
        <v>278</v>
      </c>
      <c r="AJ22" s="13"/>
    </row>
    <row r="23" spans="1:38" s="25" customFormat="1" ht="14" x14ac:dyDescent="0.2">
      <c r="A23" s="18" t="s">
        <v>7</v>
      </c>
      <c r="B23" s="7">
        <f>SUM(B21+B22)</f>
        <v>0.66300000000000003</v>
      </c>
      <c r="C23" s="7">
        <f t="shared" ref="C23:M23" si="3">SUM(C21+C22)</f>
        <v>0.73299999999999998</v>
      </c>
      <c r="D23" s="7">
        <f t="shared" si="3"/>
        <v>0.71499999999999997</v>
      </c>
      <c r="E23" s="7">
        <f t="shared" si="3"/>
        <v>0.82299999999999995</v>
      </c>
      <c r="F23" s="7">
        <f t="shared" si="3"/>
        <v>0.73799999999999999</v>
      </c>
      <c r="G23" s="7">
        <f t="shared" si="3"/>
        <v>0.68700000000000006</v>
      </c>
      <c r="H23" s="7">
        <f t="shared" si="3"/>
        <v>0.76700000000000002</v>
      </c>
      <c r="I23" s="7">
        <f t="shared" si="3"/>
        <v>0.59400000000000008</v>
      </c>
      <c r="J23" s="7">
        <f t="shared" si="3"/>
        <v>0.61299999999999999</v>
      </c>
      <c r="K23" s="7">
        <f t="shared" si="3"/>
        <v>0.8</v>
      </c>
      <c r="L23" s="7">
        <f t="shared" si="3"/>
        <v>0.7370000000000001</v>
      </c>
      <c r="M23" s="7">
        <f t="shared" si="3"/>
        <v>0.56200000000000006</v>
      </c>
      <c r="N23" s="7">
        <v>0.56599999999999995</v>
      </c>
      <c r="O23" s="7">
        <f t="shared" ref="O23:R23" si="4">SUM(O21+O22)</f>
        <v>0.495</v>
      </c>
      <c r="P23" s="7">
        <f t="shared" si="4"/>
        <v>0.66500000000000004</v>
      </c>
      <c r="Q23" s="7">
        <f t="shared" si="4"/>
        <v>0.65999999999999992</v>
      </c>
      <c r="R23" s="7">
        <f t="shared" si="4"/>
        <v>0.71099999999999997</v>
      </c>
      <c r="S23" s="7">
        <f t="shared" ref="S23:T23" si="5">SUM(S21+S22)</f>
        <v>0.61199999999999999</v>
      </c>
      <c r="T23" s="7">
        <f t="shared" si="5"/>
        <v>0.48899999999999999</v>
      </c>
      <c r="U23" s="25" t="s">
        <v>112</v>
      </c>
      <c r="V23" s="25" t="s">
        <v>112</v>
      </c>
      <c r="W23" s="25" t="s">
        <v>112</v>
      </c>
      <c r="X23" s="25" t="s">
        <v>112</v>
      </c>
      <c r="Y23" s="25" t="s">
        <v>112</v>
      </c>
      <c r="Z23" s="25" t="s">
        <v>112</v>
      </c>
      <c r="AA23" s="25" t="s">
        <v>112</v>
      </c>
      <c r="AB23" s="25" t="s">
        <v>112</v>
      </c>
      <c r="AC23" s="25" t="s">
        <v>112</v>
      </c>
      <c r="AD23" s="25" t="s">
        <v>112</v>
      </c>
      <c r="AE23" s="25" t="s">
        <v>112</v>
      </c>
      <c r="AF23" s="25" t="s">
        <v>112</v>
      </c>
      <c r="AG23" s="25" t="s">
        <v>112</v>
      </c>
      <c r="AH23" s="25" t="s">
        <v>112</v>
      </c>
      <c r="AI23" s="25" t="s">
        <v>112</v>
      </c>
      <c r="AJ23" s="7" t="s">
        <v>112</v>
      </c>
      <c r="AK23" s="25" t="s">
        <v>112</v>
      </c>
      <c r="AL23" s="25" t="s">
        <v>112</v>
      </c>
    </row>
    <row r="25" spans="1:38" ht="14" x14ac:dyDescent="0.2">
      <c r="A25" s="3" t="s">
        <v>157</v>
      </c>
    </row>
    <row r="26" spans="1:38" ht="28" x14ac:dyDescent="0.2">
      <c r="A26" s="3" t="s">
        <v>6</v>
      </c>
      <c r="B26" s="3" t="s">
        <v>7</v>
      </c>
      <c r="C26" s="3" t="s">
        <v>8</v>
      </c>
      <c r="D26" s="3" t="s">
        <v>9</v>
      </c>
      <c r="E26" s="3" t="s">
        <v>10</v>
      </c>
      <c r="F26" s="3" t="s">
        <v>11</v>
      </c>
      <c r="G26" s="3" t="s">
        <v>12</v>
      </c>
      <c r="H26" s="3" t="s">
        <v>13</v>
      </c>
      <c r="I26" s="3" t="s">
        <v>14</v>
      </c>
      <c r="J26" s="3" t="s">
        <v>15</v>
      </c>
      <c r="K26" s="3" t="s">
        <v>16</v>
      </c>
      <c r="L26" s="3" t="s">
        <v>17</v>
      </c>
      <c r="M26" s="3" t="s">
        <v>18</v>
      </c>
      <c r="N26" s="3" t="s">
        <v>143</v>
      </c>
      <c r="O26" s="3" t="s">
        <v>77</v>
      </c>
      <c r="P26" s="3" t="s">
        <v>78</v>
      </c>
      <c r="Q26" s="3" t="s">
        <v>79</v>
      </c>
      <c r="R26" s="3" t="s">
        <v>80</v>
      </c>
      <c r="S26" s="3" t="s">
        <v>117</v>
      </c>
      <c r="T26" s="3" t="s">
        <v>118</v>
      </c>
      <c r="U26" s="3" t="s">
        <v>142</v>
      </c>
      <c r="V26" s="10" t="s">
        <v>868</v>
      </c>
      <c r="W26" s="3" t="s">
        <v>420</v>
      </c>
      <c r="X26" s="3" t="s">
        <v>421</v>
      </c>
      <c r="Y26" s="3" t="s">
        <v>422</v>
      </c>
      <c r="Z26" s="3" t="s">
        <v>423</v>
      </c>
      <c r="AA26" s="3" t="s">
        <v>424</v>
      </c>
      <c r="AB26" s="3" t="s">
        <v>425</v>
      </c>
      <c r="AC26" s="3" t="s">
        <v>426</v>
      </c>
      <c r="AD26" s="3" t="s">
        <v>427</v>
      </c>
      <c r="AE26" s="3" t="s">
        <v>428</v>
      </c>
      <c r="AF26" s="3" t="s">
        <v>429</v>
      </c>
      <c r="AG26" s="3" t="s">
        <v>430</v>
      </c>
      <c r="AH26" s="3" t="s">
        <v>431</v>
      </c>
      <c r="AI26" s="3" t="s">
        <v>432</v>
      </c>
      <c r="AJ26" s="14" t="s">
        <v>434</v>
      </c>
      <c r="AK26" s="3" t="s">
        <v>435</v>
      </c>
      <c r="AL26" s="3" t="s">
        <v>433</v>
      </c>
    </row>
    <row r="27" spans="1:38" ht="14" x14ac:dyDescent="0.2">
      <c r="A27" s="3" t="s">
        <v>226</v>
      </c>
      <c r="B27" s="7" t="s">
        <v>285</v>
      </c>
      <c r="C27" s="7" t="s">
        <v>253</v>
      </c>
      <c r="D27" s="7" t="s">
        <v>289</v>
      </c>
      <c r="E27" s="7" t="s">
        <v>206</v>
      </c>
      <c r="F27" s="7" t="s">
        <v>292</v>
      </c>
      <c r="G27" s="7" t="s">
        <v>293</v>
      </c>
      <c r="H27" s="7" t="s">
        <v>295</v>
      </c>
      <c r="I27" s="7" t="s">
        <v>285</v>
      </c>
      <c r="J27" s="7" t="s">
        <v>297</v>
      </c>
      <c r="K27" s="7" t="s">
        <v>298</v>
      </c>
      <c r="L27" s="7" t="s">
        <v>274</v>
      </c>
      <c r="M27" s="7" t="s">
        <v>299</v>
      </c>
      <c r="N27" s="7" t="s">
        <v>250</v>
      </c>
      <c r="O27" s="7" t="s">
        <v>235</v>
      </c>
      <c r="P27" s="7" t="s">
        <v>250</v>
      </c>
      <c r="Q27" s="7" t="s">
        <v>294</v>
      </c>
      <c r="R27" s="7" t="s">
        <v>296</v>
      </c>
      <c r="S27" s="7" t="s">
        <v>251</v>
      </c>
      <c r="T27" s="7" t="s">
        <v>291</v>
      </c>
      <c r="U27" s="7" t="s">
        <v>290</v>
      </c>
      <c r="V27" s="7" t="s">
        <v>300</v>
      </c>
      <c r="AJ27" s="13"/>
    </row>
    <row r="28" spans="1:38" ht="14" x14ac:dyDescent="0.2">
      <c r="A28" s="3" t="s">
        <v>243</v>
      </c>
      <c r="B28" s="7" t="s">
        <v>301</v>
      </c>
      <c r="C28" s="7" t="s">
        <v>303</v>
      </c>
      <c r="D28" s="7" t="s">
        <v>280</v>
      </c>
      <c r="E28" s="7" t="s">
        <v>306</v>
      </c>
      <c r="F28" s="7" t="s">
        <v>308</v>
      </c>
      <c r="G28" s="7" t="s">
        <v>309</v>
      </c>
      <c r="H28" s="7" t="s">
        <v>258</v>
      </c>
      <c r="I28" s="7" t="s">
        <v>311</v>
      </c>
      <c r="J28" s="7" t="s">
        <v>313</v>
      </c>
      <c r="K28" s="7" t="s">
        <v>314</v>
      </c>
      <c r="L28" s="7" t="s">
        <v>315</v>
      </c>
      <c r="M28" s="7" t="s">
        <v>316</v>
      </c>
      <c r="N28" s="7" t="s">
        <v>307</v>
      </c>
      <c r="O28" s="7" t="s">
        <v>304</v>
      </c>
      <c r="P28" s="7" t="s">
        <v>305</v>
      </c>
      <c r="Q28" s="7" t="s">
        <v>310</v>
      </c>
      <c r="R28" s="7" t="s">
        <v>312</v>
      </c>
      <c r="S28" s="7" t="s">
        <v>302</v>
      </c>
      <c r="T28" s="7" t="s">
        <v>307</v>
      </c>
      <c r="U28" s="7" t="s">
        <v>253</v>
      </c>
      <c r="V28" s="7" t="s">
        <v>317</v>
      </c>
      <c r="AJ28" s="13"/>
    </row>
    <row r="29" spans="1:38" s="25" customFormat="1" ht="14" x14ac:dyDescent="0.2">
      <c r="A29" s="18" t="s">
        <v>7</v>
      </c>
      <c r="B29" s="7">
        <f>SUM(B27+B28)</f>
        <v>0.627</v>
      </c>
      <c r="C29" s="7">
        <f t="shared" ref="C29:N29" si="6">SUM(C27+C28)</f>
        <v>0.69300000000000006</v>
      </c>
      <c r="D29" s="7">
        <f t="shared" si="6"/>
        <v>0.68300000000000005</v>
      </c>
      <c r="E29" s="7">
        <f t="shared" si="6"/>
        <v>0.67600000000000005</v>
      </c>
      <c r="F29" s="7">
        <f t="shared" si="6"/>
        <v>0.61499999999999999</v>
      </c>
      <c r="G29" s="7">
        <f t="shared" si="6"/>
        <v>0.70500000000000007</v>
      </c>
      <c r="H29" s="7">
        <f t="shared" si="6"/>
        <v>0.59</v>
      </c>
      <c r="I29" s="7">
        <f t="shared" si="6"/>
        <v>0.57099999999999995</v>
      </c>
      <c r="J29" s="7">
        <f t="shared" si="6"/>
        <v>0.55300000000000005</v>
      </c>
      <c r="K29" s="7">
        <f t="shared" si="6"/>
        <v>0.82800000000000007</v>
      </c>
      <c r="L29" s="7">
        <f t="shared" si="6"/>
        <v>0.59000000000000008</v>
      </c>
      <c r="M29" s="7">
        <f t="shared" si="6"/>
        <v>0.59399999999999997</v>
      </c>
      <c r="N29" s="7">
        <f t="shared" si="6"/>
        <v>0.625</v>
      </c>
      <c r="O29" s="7">
        <f t="shared" ref="O29:R29" si="7">SUM(O27+O28)</f>
        <v>0.497</v>
      </c>
      <c r="P29" s="7">
        <f t="shared" si="7"/>
        <v>0.72199999999999998</v>
      </c>
      <c r="Q29" s="7">
        <f t="shared" si="7"/>
        <v>0.65500000000000003</v>
      </c>
      <c r="R29" s="7">
        <f t="shared" si="7"/>
        <v>0.66300000000000003</v>
      </c>
      <c r="S29" s="7">
        <f t="shared" ref="S29:U29" si="8">SUM(S27+S28)</f>
        <v>0.67900000000000005</v>
      </c>
      <c r="T29" s="7">
        <f t="shared" si="8"/>
        <v>0.58600000000000008</v>
      </c>
      <c r="U29" s="7">
        <f t="shared" si="8"/>
        <v>0.48099999999999998</v>
      </c>
      <c r="V29" s="7">
        <v>0.71899999999999997</v>
      </c>
      <c r="W29" s="25" t="s">
        <v>112</v>
      </c>
      <c r="X29" s="25" t="s">
        <v>112</v>
      </c>
      <c r="Y29" s="25" t="s">
        <v>112</v>
      </c>
      <c r="Z29" s="25" t="s">
        <v>112</v>
      </c>
      <c r="AA29" s="25" t="s">
        <v>112</v>
      </c>
      <c r="AB29" s="25" t="s">
        <v>112</v>
      </c>
      <c r="AC29" s="25" t="s">
        <v>112</v>
      </c>
      <c r="AD29" s="25" t="s">
        <v>112</v>
      </c>
      <c r="AE29" s="25" t="s">
        <v>112</v>
      </c>
      <c r="AF29" s="25" t="s">
        <v>112</v>
      </c>
      <c r="AG29" s="25" t="s">
        <v>112</v>
      </c>
      <c r="AH29" s="25" t="s">
        <v>112</v>
      </c>
      <c r="AI29" s="25" t="s">
        <v>112</v>
      </c>
      <c r="AJ29" s="7" t="s">
        <v>112</v>
      </c>
      <c r="AK29" s="25" t="s">
        <v>112</v>
      </c>
      <c r="AL29" s="25" t="s">
        <v>112</v>
      </c>
    </row>
    <row r="31" spans="1:38" ht="14" x14ac:dyDescent="0.2">
      <c r="A31" s="3" t="s">
        <v>160</v>
      </c>
    </row>
    <row r="32" spans="1:38" ht="28" x14ac:dyDescent="0.2">
      <c r="A32" s="3" t="s">
        <v>6</v>
      </c>
      <c r="B32" s="3" t="s">
        <v>7</v>
      </c>
      <c r="C32" s="3" t="s">
        <v>8</v>
      </c>
      <c r="D32" s="3" t="s">
        <v>9</v>
      </c>
      <c r="E32" s="3" t="s">
        <v>10</v>
      </c>
      <c r="F32" s="3" t="s">
        <v>11</v>
      </c>
      <c r="G32" s="3" t="s">
        <v>12</v>
      </c>
      <c r="H32" s="3" t="s">
        <v>13</v>
      </c>
      <c r="I32" s="3" t="s">
        <v>14</v>
      </c>
      <c r="J32" s="3" t="s">
        <v>15</v>
      </c>
      <c r="K32" s="3" t="s">
        <v>16</v>
      </c>
      <c r="L32" s="3" t="s">
        <v>17</v>
      </c>
      <c r="M32" s="3" t="s">
        <v>18</v>
      </c>
      <c r="N32" s="3" t="s">
        <v>143</v>
      </c>
      <c r="O32" s="3" t="s">
        <v>77</v>
      </c>
      <c r="P32" s="3" t="s">
        <v>78</v>
      </c>
      <c r="Q32" s="3" t="s">
        <v>79</v>
      </c>
      <c r="R32" s="3" t="s">
        <v>80</v>
      </c>
      <c r="S32" s="3" t="s">
        <v>117</v>
      </c>
      <c r="T32" s="3" t="s">
        <v>118</v>
      </c>
      <c r="U32" s="3" t="s">
        <v>142</v>
      </c>
      <c r="V32" s="10" t="s">
        <v>868</v>
      </c>
      <c r="W32" s="3" t="s">
        <v>161</v>
      </c>
      <c r="X32" s="3" t="s">
        <v>162</v>
      </c>
      <c r="Y32" s="3" t="s">
        <v>163</v>
      </c>
      <c r="Z32" s="3" t="s">
        <v>164</v>
      </c>
      <c r="AA32" s="3" t="s">
        <v>165</v>
      </c>
      <c r="AB32" s="3" t="s">
        <v>166</v>
      </c>
      <c r="AC32" s="3" t="s">
        <v>167</v>
      </c>
      <c r="AD32" s="3" t="s">
        <v>168</v>
      </c>
      <c r="AE32" s="3" t="s">
        <v>169</v>
      </c>
      <c r="AF32" s="3" t="s">
        <v>170</v>
      </c>
      <c r="AG32" s="3" t="s">
        <v>171</v>
      </c>
      <c r="AH32" s="3" t="s">
        <v>172</v>
      </c>
      <c r="AI32" s="3" t="s">
        <v>173</v>
      </c>
      <c r="AJ32" s="10" t="s">
        <v>434</v>
      </c>
      <c r="AK32" s="3" t="s">
        <v>435</v>
      </c>
      <c r="AL32" s="3" t="s">
        <v>433</v>
      </c>
    </row>
    <row r="33" spans="1:40" ht="14" x14ac:dyDescent="0.2">
      <c r="A33" s="3" t="s">
        <v>226</v>
      </c>
      <c r="B33" s="7" t="s">
        <v>318</v>
      </c>
      <c r="C33" s="7" t="s">
        <v>207</v>
      </c>
      <c r="D33" s="7" t="s">
        <v>325</v>
      </c>
      <c r="E33" s="7" t="s">
        <v>328</v>
      </c>
      <c r="F33" s="7" t="s">
        <v>329</v>
      </c>
      <c r="G33" s="7" t="s">
        <v>202</v>
      </c>
      <c r="H33" s="7" t="s">
        <v>332</v>
      </c>
      <c r="I33" s="7" t="s">
        <v>301</v>
      </c>
      <c r="J33" s="7" t="s">
        <v>301</v>
      </c>
      <c r="K33" s="7" t="s">
        <v>334</v>
      </c>
      <c r="L33" s="7" t="s">
        <v>337</v>
      </c>
      <c r="M33" s="7" t="s">
        <v>320</v>
      </c>
      <c r="N33" s="7" t="s">
        <v>338</v>
      </c>
      <c r="O33" s="7" t="s">
        <v>322</v>
      </c>
      <c r="P33" s="7" t="s">
        <v>327</v>
      </c>
      <c r="Q33" s="7" t="s">
        <v>331</v>
      </c>
      <c r="R33" s="7" t="s">
        <v>289</v>
      </c>
      <c r="S33" s="7" t="s">
        <v>320</v>
      </c>
      <c r="T33" s="7" t="s">
        <v>264</v>
      </c>
      <c r="U33" s="7" t="s">
        <v>200</v>
      </c>
      <c r="V33" s="7" t="s">
        <v>340</v>
      </c>
      <c r="W33" s="7" t="s">
        <v>319</v>
      </c>
      <c r="X33" s="7" t="s">
        <v>65</v>
      </c>
      <c r="Y33" s="7" t="s">
        <v>321</v>
      </c>
      <c r="Z33" s="7" t="s">
        <v>323</v>
      </c>
      <c r="AA33" s="7" t="s">
        <v>324</v>
      </c>
      <c r="AB33" s="7" t="s">
        <v>326</v>
      </c>
      <c r="AC33" s="7" t="s">
        <v>330</v>
      </c>
      <c r="AD33" s="7" t="s">
        <v>258</v>
      </c>
      <c r="AE33" s="7" t="s">
        <v>296</v>
      </c>
      <c r="AF33" s="7" t="s">
        <v>333</v>
      </c>
      <c r="AG33" s="7" t="s">
        <v>207</v>
      </c>
      <c r="AH33" s="7" t="s">
        <v>335</v>
      </c>
      <c r="AI33" s="7" t="s">
        <v>336</v>
      </c>
      <c r="AJ33" s="7"/>
    </row>
    <row r="34" spans="1:40" ht="14" x14ac:dyDescent="0.2">
      <c r="A34" s="3" t="s">
        <v>243</v>
      </c>
      <c r="B34" s="7" t="s">
        <v>325</v>
      </c>
      <c r="C34" s="7" t="s">
        <v>229</v>
      </c>
      <c r="D34" s="7" t="s">
        <v>344</v>
      </c>
      <c r="E34" s="7" t="s">
        <v>346</v>
      </c>
      <c r="F34" s="7" t="s">
        <v>349</v>
      </c>
      <c r="G34" s="7" t="s">
        <v>350</v>
      </c>
      <c r="H34" s="7" t="s">
        <v>352</v>
      </c>
      <c r="I34" s="7" t="s">
        <v>253</v>
      </c>
      <c r="J34" s="7" t="s">
        <v>355</v>
      </c>
      <c r="K34" s="7" t="s">
        <v>231</v>
      </c>
      <c r="L34" s="7" t="s">
        <v>315</v>
      </c>
      <c r="M34" s="7" t="s">
        <v>273</v>
      </c>
      <c r="N34" s="7" t="s">
        <v>320</v>
      </c>
      <c r="O34" s="7" t="s">
        <v>283</v>
      </c>
      <c r="P34" s="7" t="s">
        <v>344</v>
      </c>
      <c r="Q34" s="7" t="s">
        <v>345</v>
      </c>
      <c r="R34" s="7" t="s">
        <v>353</v>
      </c>
      <c r="S34" s="7" t="s">
        <v>342</v>
      </c>
      <c r="T34" s="7" t="s">
        <v>348</v>
      </c>
      <c r="U34" s="7" t="s">
        <v>347</v>
      </c>
      <c r="V34" s="7" t="s">
        <v>360</v>
      </c>
      <c r="W34" s="7" t="s">
        <v>341</v>
      </c>
      <c r="X34" s="7" t="s">
        <v>343</v>
      </c>
      <c r="Y34" s="7" t="s">
        <v>342</v>
      </c>
      <c r="Z34" s="7" t="s">
        <v>35</v>
      </c>
      <c r="AA34" s="7" t="s">
        <v>297</v>
      </c>
      <c r="AB34" s="7" t="s">
        <v>345</v>
      </c>
      <c r="AC34" s="7" t="s">
        <v>351</v>
      </c>
      <c r="AD34" s="7" t="s">
        <v>250</v>
      </c>
      <c r="AE34" s="7" t="s">
        <v>354</v>
      </c>
      <c r="AF34" s="7" t="s">
        <v>356</v>
      </c>
      <c r="AG34" s="7" t="s">
        <v>357</v>
      </c>
      <c r="AH34" s="7" t="s">
        <v>358</v>
      </c>
      <c r="AI34" s="7" t="s">
        <v>65</v>
      </c>
      <c r="AJ34" s="7"/>
    </row>
    <row r="35" spans="1:40" ht="14" x14ac:dyDescent="0.2">
      <c r="A35" s="3" t="s">
        <v>7</v>
      </c>
      <c r="B35" s="7">
        <f>SUM(B33+B34)</f>
        <v>0.59</v>
      </c>
      <c r="C35" s="7">
        <f t="shared" ref="C35:N35" si="9">SUM(C33+C34)</f>
        <v>0.64900000000000002</v>
      </c>
      <c r="D35" s="7">
        <f t="shared" si="9"/>
        <v>0.56999999999999995</v>
      </c>
      <c r="E35" s="7">
        <f t="shared" si="9"/>
        <v>0.70300000000000007</v>
      </c>
      <c r="F35" s="7">
        <f t="shared" si="9"/>
        <v>0.621</v>
      </c>
      <c r="G35" s="7">
        <f t="shared" si="9"/>
        <v>0.57600000000000007</v>
      </c>
      <c r="H35" s="7">
        <f t="shared" si="9"/>
        <v>0.60600000000000009</v>
      </c>
      <c r="I35" s="7">
        <f t="shared" si="9"/>
        <v>0.629</v>
      </c>
      <c r="J35" s="7">
        <f t="shared" si="9"/>
        <v>0.56800000000000006</v>
      </c>
      <c r="K35" s="7">
        <f t="shared" si="9"/>
        <v>0.80099999999999993</v>
      </c>
      <c r="L35" s="7">
        <f t="shared" si="9"/>
        <v>0.63100000000000001</v>
      </c>
      <c r="M35" s="7">
        <f t="shared" si="9"/>
        <v>0.626</v>
      </c>
      <c r="N35" s="7">
        <f t="shared" si="9"/>
        <v>0.59400000000000008</v>
      </c>
      <c r="O35" s="7">
        <f t="shared" ref="O35:R35" si="10">SUM(O33+O34)</f>
        <v>0.57400000000000007</v>
      </c>
      <c r="P35" s="7">
        <f t="shared" si="10"/>
        <v>0.54099999999999993</v>
      </c>
      <c r="Q35" s="7">
        <f t="shared" si="10"/>
        <v>0.59799999999999998</v>
      </c>
      <c r="R35" s="7">
        <f t="shared" si="10"/>
        <v>0.66900000000000004</v>
      </c>
      <c r="S35" s="7">
        <f t="shared" ref="S35:T35" si="11">SUM(S33+S34)</f>
        <v>0.495</v>
      </c>
      <c r="T35" s="7">
        <f t="shared" si="11"/>
        <v>0.39200000000000002</v>
      </c>
      <c r="U35" s="7">
        <f t="shared" ref="U35" si="12">SUM(U33+U34)</f>
        <v>0.42300000000000004</v>
      </c>
      <c r="V35" s="7">
        <v>0.48899999999999999</v>
      </c>
      <c r="W35" s="7">
        <f t="shared" ref="W35:AI35" si="13">SUM(W33+W34)</f>
        <v>0.53900000000000003</v>
      </c>
      <c r="X35" s="7">
        <f t="shared" si="13"/>
        <v>0.65399999999999991</v>
      </c>
      <c r="Y35" s="7">
        <f t="shared" si="13"/>
        <v>0.44</v>
      </c>
      <c r="Z35" s="7">
        <f t="shared" si="13"/>
        <v>0.33199999999999996</v>
      </c>
      <c r="AA35" s="7">
        <f t="shared" si="13"/>
        <v>0.77</v>
      </c>
      <c r="AB35" s="7">
        <f t="shared" si="13"/>
        <v>0.51300000000000001</v>
      </c>
      <c r="AC35" s="7">
        <f t="shared" si="13"/>
        <v>0.52600000000000002</v>
      </c>
      <c r="AD35" s="7">
        <f t="shared" si="13"/>
        <v>0.6399999999999999</v>
      </c>
      <c r="AE35" s="7">
        <f t="shared" si="13"/>
        <v>0.61099999999999999</v>
      </c>
      <c r="AF35" s="7">
        <f t="shared" si="13"/>
        <v>0.64300000000000002</v>
      </c>
      <c r="AG35" s="7">
        <f t="shared" si="13"/>
        <v>0.57199999999999995</v>
      </c>
      <c r="AH35" s="7">
        <f t="shared" si="13"/>
        <v>0.45800000000000002</v>
      </c>
      <c r="AI35" s="7">
        <f t="shared" si="13"/>
        <v>0.77200000000000002</v>
      </c>
      <c r="AJ35" s="7" t="s">
        <v>112</v>
      </c>
      <c r="AK35" s="25" t="s">
        <v>112</v>
      </c>
      <c r="AL35" s="25" t="s">
        <v>112</v>
      </c>
    </row>
    <row r="37" spans="1:40" ht="14" x14ac:dyDescent="0.2">
      <c r="A37" s="3" t="s">
        <v>185</v>
      </c>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row>
    <row r="38" spans="1:40" ht="28" x14ac:dyDescent="0.2">
      <c r="A38" s="3" t="s">
        <v>6</v>
      </c>
      <c r="B38" s="3" t="s">
        <v>7</v>
      </c>
      <c r="C38" s="3" t="s">
        <v>8</v>
      </c>
      <c r="D38" s="3" t="s">
        <v>9</v>
      </c>
      <c r="E38" s="3" t="s">
        <v>10</v>
      </c>
      <c r="F38" s="3" t="s">
        <v>11</v>
      </c>
      <c r="G38" s="3" t="s">
        <v>12</v>
      </c>
      <c r="H38" s="3" t="s">
        <v>13</v>
      </c>
      <c r="I38" s="3" t="s">
        <v>14</v>
      </c>
      <c r="J38" s="3" t="s">
        <v>15</v>
      </c>
      <c r="K38" s="3" t="s">
        <v>16</v>
      </c>
      <c r="L38" s="3" t="s">
        <v>17</v>
      </c>
      <c r="M38" s="3" t="s">
        <v>18</v>
      </c>
      <c r="N38" s="3" t="s">
        <v>143</v>
      </c>
      <c r="O38" s="3" t="s">
        <v>77</v>
      </c>
      <c r="P38" s="3" t="s">
        <v>78</v>
      </c>
      <c r="Q38" s="3" t="s">
        <v>79</v>
      </c>
      <c r="R38" s="3" t="s">
        <v>80</v>
      </c>
      <c r="S38" s="3" t="s">
        <v>117</v>
      </c>
      <c r="T38" s="3" t="s">
        <v>118</v>
      </c>
      <c r="U38" s="3" t="s">
        <v>142</v>
      </c>
      <c r="V38" s="10" t="s">
        <v>868</v>
      </c>
      <c r="W38" s="3" t="s">
        <v>161</v>
      </c>
      <c r="X38" s="3" t="s">
        <v>162</v>
      </c>
      <c r="Y38" s="3" t="s">
        <v>163</v>
      </c>
      <c r="Z38" s="3" t="s">
        <v>164</v>
      </c>
      <c r="AA38" s="3" t="s">
        <v>165</v>
      </c>
      <c r="AB38" s="3" t="s">
        <v>166</v>
      </c>
      <c r="AC38" s="3" t="s">
        <v>167</v>
      </c>
      <c r="AD38" s="3" t="s">
        <v>168</v>
      </c>
      <c r="AE38" s="3" t="s">
        <v>169</v>
      </c>
      <c r="AF38" s="3" t="s">
        <v>170</v>
      </c>
      <c r="AG38" s="3" t="s">
        <v>171</v>
      </c>
      <c r="AH38" s="3" t="s">
        <v>172</v>
      </c>
      <c r="AI38" s="3" t="s">
        <v>173</v>
      </c>
      <c r="AJ38" s="3" t="s">
        <v>186</v>
      </c>
      <c r="AK38" s="3" t="s">
        <v>187</v>
      </c>
      <c r="AL38" s="3" t="s">
        <v>174</v>
      </c>
      <c r="AM38" s="3"/>
      <c r="AN38" s="10"/>
    </row>
    <row r="39" spans="1:40" ht="14" x14ac:dyDescent="0.2">
      <c r="A39" s="3" t="s">
        <v>226</v>
      </c>
      <c r="B39" s="7" t="s">
        <v>361</v>
      </c>
      <c r="C39" s="7" t="s">
        <v>312</v>
      </c>
      <c r="D39" s="7" t="s">
        <v>355</v>
      </c>
      <c r="E39" s="7" t="s">
        <v>355</v>
      </c>
      <c r="F39" s="7" t="s">
        <v>290</v>
      </c>
      <c r="G39" s="7" t="s">
        <v>207</v>
      </c>
      <c r="H39" s="7" t="s">
        <v>369</v>
      </c>
      <c r="I39" s="7" t="s">
        <v>250</v>
      </c>
      <c r="J39" s="7" t="s">
        <v>301</v>
      </c>
      <c r="K39" s="7" t="s">
        <v>374</v>
      </c>
      <c r="L39" s="7" t="s">
        <v>376</v>
      </c>
      <c r="M39" s="7" t="s">
        <v>377</v>
      </c>
      <c r="N39" s="7" t="s">
        <v>378</v>
      </c>
      <c r="O39" s="7" t="s">
        <v>264</v>
      </c>
      <c r="P39" s="7" t="s">
        <v>260</v>
      </c>
      <c r="Q39" s="7" t="s">
        <v>201</v>
      </c>
      <c r="R39" s="7" t="s">
        <v>371</v>
      </c>
      <c r="S39" s="7" t="s">
        <v>362</v>
      </c>
      <c r="T39" s="7" t="s">
        <v>367</v>
      </c>
      <c r="U39" s="7" t="s">
        <v>366</v>
      </c>
      <c r="V39" s="7" t="s">
        <v>380</v>
      </c>
      <c r="W39" s="7" t="s">
        <v>255</v>
      </c>
      <c r="X39" s="7" t="s">
        <v>325</v>
      </c>
      <c r="Y39" s="7" t="s">
        <v>311</v>
      </c>
      <c r="Z39" s="7" t="s">
        <v>363</v>
      </c>
      <c r="AA39" s="7" t="s">
        <v>364</v>
      </c>
      <c r="AB39" s="7" t="s">
        <v>365</v>
      </c>
      <c r="AC39" s="7" t="s">
        <v>368</v>
      </c>
      <c r="AD39" s="7" t="s">
        <v>241</v>
      </c>
      <c r="AE39" s="7" t="s">
        <v>372</v>
      </c>
      <c r="AF39" s="7" t="s">
        <v>251</v>
      </c>
      <c r="AG39" s="7" t="s">
        <v>373</v>
      </c>
      <c r="AH39" s="7" t="s">
        <v>62</v>
      </c>
      <c r="AI39" s="7" t="s">
        <v>375</v>
      </c>
      <c r="AJ39" s="7" t="s">
        <v>290</v>
      </c>
      <c r="AK39" s="7" t="s">
        <v>370</v>
      </c>
      <c r="AL39" s="7" t="s">
        <v>379</v>
      </c>
      <c r="AM39" s="7"/>
      <c r="AN39" s="7"/>
    </row>
    <row r="40" spans="1:40" ht="14" x14ac:dyDescent="0.2">
      <c r="A40" s="3" t="s">
        <v>243</v>
      </c>
      <c r="B40" s="7" t="s">
        <v>289</v>
      </c>
      <c r="C40" s="7" t="s">
        <v>201</v>
      </c>
      <c r="D40" s="7" t="s">
        <v>251</v>
      </c>
      <c r="E40" s="7" t="s">
        <v>389</v>
      </c>
      <c r="F40" s="7" t="s">
        <v>391</v>
      </c>
      <c r="G40" s="7" t="s">
        <v>342</v>
      </c>
      <c r="H40" s="7" t="s">
        <v>258</v>
      </c>
      <c r="I40" s="7" t="s">
        <v>205</v>
      </c>
      <c r="J40" s="7" t="s">
        <v>323</v>
      </c>
      <c r="K40" s="7" t="s">
        <v>397</v>
      </c>
      <c r="L40" s="7" t="s">
        <v>222</v>
      </c>
      <c r="M40" s="7" t="s">
        <v>247</v>
      </c>
      <c r="N40" s="7" t="s">
        <v>398</v>
      </c>
      <c r="O40" s="7" t="s">
        <v>347</v>
      </c>
      <c r="P40" s="7" t="s">
        <v>388</v>
      </c>
      <c r="Q40" s="7" t="s">
        <v>392</v>
      </c>
      <c r="R40" s="7" t="s">
        <v>394</v>
      </c>
      <c r="S40" s="7" t="s">
        <v>382</v>
      </c>
      <c r="T40" s="7" t="s">
        <v>390</v>
      </c>
      <c r="U40" s="7" t="s">
        <v>370</v>
      </c>
      <c r="V40" s="7" t="s">
        <v>400</v>
      </c>
      <c r="W40" s="7" t="s">
        <v>381</v>
      </c>
      <c r="X40" s="7" t="s">
        <v>383</v>
      </c>
      <c r="Y40" s="7" t="s">
        <v>259</v>
      </c>
      <c r="Z40" s="7" t="s">
        <v>384</v>
      </c>
      <c r="AA40" s="7" t="s">
        <v>385</v>
      </c>
      <c r="AB40" s="7" t="s">
        <v>387</v>
      </c>
      <c r="AC40" s="7" t="s">
        <v>206</v>
      </c>
      <c r="AD40" s="7" t="s">
        <v>393</v>
      </c>
      <c r="AE40" s="7" t="s">
        <v>395</v>
      </c>
      <c r="AF40" s="7" t="s">
        <v>215</v>
      </c>
      <c r="AG40" s="7" t="s">
        <v>396</v>
      </c>
      <c r="AH40" s="7" t="s">
        <v>321</v>
      </c>
      <c r="AI40" s="7" t="s">
        <v>296</v>
      </c>
      <c r="AJ40" s="7" t="s">
        <v>386</v>
      </c>
      <c r="AK40" s="7" t="s">
        <v>387</v>
      </c>
      <c r="AL40" s="7" t="s">
        <v>399</v>
      </c>
      <c r="AM40" s="7"/>
      <c r="AN40" s="7"/>
    </row>
    <row r="41" spans="1:40" ht="14" x14ac:dyDescent="0.2">
      <c r="A41" s="3" t="s">
        <v>7</v>
      </c>
      <c r="B41" s="7">
        <f>SUM(B39+B40)</f>
        <v>0.55699999999999994</v>
      </c>
      <c r="C41" s="7">
        <f t="shared" ref="C41:N41" si="14">SUM(C39+C40)</f>
        <v>0.66599999999999993</v>
      </c>
      <c r="D41" s="7">
        <f t="shared" si="14"/>
        <v>0.58299999999999996</v>
      </c>
      <c r="E41" s="7">
        <f t="shared" si="14"/>
        <v>0.628</v>
      </c>
      <c r="F41" s="7">
        <f t="shared" si="14"/>
        <v>0.70799999999999996</v>
      </c>
      <c r="G41" s="7">
        <f t="shared" si="14"/>
        <v>0.59899999999999998</v>
      </c>
      <c r="H41" s="7">
        <f t="shared" si="14"/>
        <v>0.66500000000000004</v>
      </c>
      <c r="I41" s="7">
        <f t="shared" si="14"/>
        <v>0.60099999999999998</v>
      </c>
      <c r="J41" s="7">
        <f t="shared" si="14"/>
        <v>0.55000000000000004</v>
      </c>
      <c r="K41" s="7">
        <f t="shared" si="14"/>
        <v>0.49399999999999999</v>
      </c>
      <c r="L41" s="7">
        <f t="shared" si="14"/>
        <v>0.68799999999999994</v>
      </c>
      <c r="M41" s="7">
        <f t="shared" si="14"/>
        <v>0.56899999999999995</v>
      </c>
      <c r="N41" s="7">
        <f t="shared" si="14"/>
        <v>0.53300000000000003</v>
      </c>
      <c r="O41" s="7">
        <f t="shared" ref="O41:R41" si="15">SUM(O39+O40)</f>
        <v>0.53</v>
      </c>
      <c r="P41" s="7">
        <f t="shared" si="15"/>
        <v>0.497</v>
      </c>
      <c r="Q41" s="7">
        <f t="shared" si="15"/>
        <v>0.54</v>
      </c>
      <c r="R41" s="7">
        <f t="shared" si="15"/>
        <v>0.60200000000000009</v>
      </c>
      <c r="S41" s="7">
        <f t="shared" ref="S41:T41" si="16">SUM(S39+S40)</f>
        <v>0.51400000000000001</v>
      </c>
      <c r="T41" s="7">
        <f t="shared" si="16"/>
        <v>0.53100000000000003</v>
      </c>
      <c r="U41" s="7">
        <f t="shared" ref="U41" si="17">SUM(U39+U40)</f>
        <v>0.51</v>
      </c>
      <c r="V41" s="7">
        <v>0.59</v>
      </c>
      <c r="W41" s="7">
        <f t="shared" ref="W41:AI41" si="18">SUM(W39+W40)</f>
        <v>0.51700000000000002</v>
      </c>
      <c r="X41" s="7">
        <f t="shared" si="18"/>
        <v>0.53</v>
      </c>
      <c r="Y41" s="7">
        <f t="shared" si="18"/>
        <v>0.48899999999999999</v>
      </c>
      <c r="Z41" s="7">
        <f t="shared" si="18"/>
        <v>0.29799999999999999</v>
      </c>
      <c r="AA41" s="7">
        <f t="shared" si="18"/>
        <v>0.63700000000000001</v>
      </c>
      <c r="AB41" s="7">
        <f t="shared" si="18"/>
        <v>0.504</v>
      </c>
      <c r="AC41" s="7">
        <f t="shared" si="18"/>
        <v>0.54299999999999993</v>
      </c>
      <c r="AD41" s="7">
        <f t="shared" si="18"/>
        <v>0.58899999999999997</v>
      </c>
      <c r="AE41" s="7">
        <f t="shared" si="18"/>
        <v>0.52300000000000002</v>
      </c>
      <c r="AF41" s="7">
        <f t="shared" si="18"/>
        <v>0.52499999999999991</v>
      </c>
      <c r="AG41" s="7">
        <f t="shared" si="18"/>
        <v>0.50900000000000001</v>
      </c>
      <c r="AH41" s="7">
        <f t="shared" si="18"/>
        <v>0.44900000000000001</v>
      </c>
      <c r="AI41" s="7">
        <f t="shared" si="18"/>
        <v>0.77</v>
      </c>
      <c r="AJ41" s="7">
        <f t="shared" ref="AJ41:AL41" si="19">SUM(AJ39+AJ40)</f>
        <v>0.35399999999999998</v>
      </c>
      <c r="AK41" s="7">
        <f t="shared" si="19"/>
        <v>0.51700000000000002</v>
      </c>
      <c r="AL41" s="7">
        <f t="shared" si="19"/>
        <v>0.54600000000000004</v>
      </c>
      <c r="AM41" s="7"/>
      <c r="AN41" s="7"/>
    </row>
    <row r="45" spans="1:40" ht="14" x14ac:dyDescent="0.2">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row>
    <row r="46" spans="1:40" ht="14" x14ac:dyDescent="0.2">
      <c r="A46" s="3"/>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row>
    <row r="47" spans="1:40" ht="14" x14ac:dyDescent="0.2">
      <c r="A47" s="3" t="s">
        <v>401</v>
      </c>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row>
    <row r="48" spans="1:40" ht="14" x14ac:dyDescent="0.2">
      <c r="A48" s="3" t="s">
        <v>411</v>
      </c>
      <c r="B48" s="15" t="s">
        <v>412</v>
      </c>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row>
    <row r="49" spans="1:2" ht="14" x14ac:dyDescent="0.2">
      <c r="A49" s="11" t="s">
        <v>414</v>
      </c>
      <c r="B49" s="15" t="s">
        <v>413</v>
      </c>
    </row>
    <row r="50" spans="1:2" ht="14" x14ac:dyDescent="0.2">
      <c r="A50" s="3" t="s">
        <v>416</v>
      </c>
      <c r="B50" s="15" t="s">
        <v>415</v>
      </c>
    </row>
    <row r="51" spans="1:2" ht="14" x14ac:dyDescent="0.2">
      <c r="A51" s="11" t="s">
        <v>417</v>
      </c>
      <c r="B51" s="15" t="s">
        <v>415</v>
      </c>
    </row>
    <row r="52" spans="1:2" ht="14" x14ac:dyDescent="0.2">
      <c r="A52" s="3" t="s">
        <v>418</v>
      </c>
      <c r="B52" s="15" t="s">
        <v>415</v>
      </c>
    </row>
    <row r="53" spans="1:2" ht="14" x14ac:dyDescent="0.2">
      <c r="A53" s="3" t="s">
        <v>419</v>
      </c>
      <c r="B53" s="15" t="s">
        <v>415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workbookViewId="0">
      <selection activeCell="O10" sqref="O10:T10"/>
    </sheetView>
  </sheetViews>
  <sheetFormatPr baseColWidth="10" defaultRowHeight="13" x14ac:dyDescent="0.15"/>
  <cols>
    <col min="1" max="1" width="30.83203125" customWidth="1"/>
  </cols>
  <sheetData>
    <row r="1" spans="1:20" ht="14" x14ac:dyDescent="0.2">
      <c r="A1" s="11" t="s">
        <v>1033</v>
      </c>
      <c r="B1" s="1"/>
      <c r="C1" s="1"/>
      <c r="D1" s="1"/>
      <c r="E1" s="1"/>
      <c r="F1" s="1"/>
      <c r="G1" s="1"/>
      <c r="H1" s="1"/>
      <c r="I1" s="1"/>
      <c r="J1" s="1"/>
      <c r="K1" s="1"/>
      <c r="L1" s="1"/>
      <c r="M1" s="1"/>
      <c r="N1" s="1"/>
    </row>
    <row r="2" spans="1:20" x14ac:dyDescent="0.15">
      <c r="A2" s="1"/>
      <c r="B2" s="1"/>
      <c r="C2" s="1"/>
      <c r="D2" s="1"/>
      <c r="E2" s="1"/>
      <c r="F2" s="1"/>
      <c r="G2" s="1"/>
      <c r="H2" s="1"/>
      <c r="I2" s="1"/>
      <c r="J2" s="1"/>
      <c r="K2" s="1"/>
      <c r="L2" s="1"/>
      <c r="M2" s="1"/>
      <c r="N2" s="1"/>
    </row>
    <row r="3" spans="1:20" ht="19" x14ac:dyDescent="0.25">
      <c r="A3" s="1"/>
      <c r="B3" s="1"/>
      <c r="C3" s="1"/>
      <c r="D3" s="2" t="s">
        <v>0</v>
      </c>
      <c r="E3" s="1"/>
      <c r="F3" s="1"/>
      <c r="G3" s="1"/>
      <c r="H3" s="1"/>
      <c r="I3" s="1"/>
      <c r="J3" s="1"/>
      <c r="K3" s="1"/>
      <c r="L3" s="1"/>
      <c r="M3" s="1"/>
      <c r="N3" s="1"/>
    </row>
    <row r="4" spans="1:20" ht="19" x14ac:dyDescent="0.25">
      <c r="A4" s="1"/>
      <c r="B4" s="1"/>
      <c r="C4" s="1"/>
      <c r="D4" s="2" t="s">
        <v>762</v>
      </c>
      <c r="E4" s="1"/>
      <c r="F4" s="1"/>
      <c r="G4" s="1"/>
      <c r="H4" s="1"/>
      <c r="I4" s="1"/>
      <c r="J4" s="1"/>
      <c r="K4" s="1"/>
      <c r="L4" s="1"/>
      <c r="M4" s="1"/>
      <c r="N4" s="1"/>
    </row>
    <row r="5" spans="1:20" ht="14" x14ac:dyDescent="0.2">
      <c r="A5" s="1"/>
      <c r="B5" s="1"/>
      <c r="C5" s="1"/>
      <c r="D5" s="5" t="s">
        <v>763</v>
      </c>
      <c r="E5" s="1"/>
      <c r="F5" s="1"/>
      <c r="G5" s="1"/>
      <c r="H5" s="1"/>
      <c r="I5" s="1"/>
      <c r="J5" s="1"/>
      <c r="K5" s="1"/>
      <c r="L5" s="1"/>
      <c r="M5" s="1"/>
      <c r="N5" s="1"/>
    </row>
    <row r="6" spans="1:20" x14ac:dyDescent="0.15">
      <c r="A6" s="1"/>
      <c r="B6" s="1"/>
      <c r="C6" s="1"/>
      <c r="D6" s="1"/>
      <c r="E6" s="1"/>
      <c r="F6" s="1"/>
      <c r="G6" s="1"/>
      <c r="H6" s="1"/>
      <c r="I6" s="1"/>
      <c r="J6" s="1"/>
      <c r="K6" s="1"/>
      <c r="L6" s="1"/>
      <c r="M6" s="1"/>
      <c r="N6" s="1"/>
    </row>
    <row r="7" spans="1:20" ht="14" x14ac:dyDescent="0.2">
      <c r="A7" s="3" t="s">
        <v>75</v>
      </c>
      <c r="B7" s="3" t="s">
        <v>3</v>
      </c>
      <c r="C7" s="3" t="s">
        <v>4</v>
      </c>
      <c r="D7" s="3" t="s">
        <v>3</v>
      </c>
      <c r="E7" s="3" t="s">
        <v>3</v>
      </c>
      <c r="F7" s="3" t="s">
        <v>3</v>
      </c>
      <c r="G7" s="3" t="s">
        <v>3</v>
      </c>
      <c r="H7" s="3" t="s">
        <v>3</v>
      </c>
      <c r="I7" s="3" t="s">
        <v>3</v>
      </c>
      <c r="J7" s="3" t="s">
        <v>3</v>
      </c>
      <c r="K7" s="3" t="s">
        <v>3</v>
      </c>
      <c r="L7" s="3" t="s">
        <v>3</v>
      </c>
      <c r="M7" s="3" t="s">
        <v>3</v>
      </c>
      <c r="N7" s="3"/>
    </row>
    <row r="8" spans="1:20" ht="14" x14ac:dyDescent="0.2">
      <c r="A8" s="3" t="s">
        <v>6</v>
      </c>
      <c r="B8" s="3" t="s">
        <v>7</v>
      </c>
      <c r="C8" s="3" t="s">
        <v>8</v>
      </c>
      <c r="D8" s="3" t="s">
        <v>9</v>
      </c>
      <c r="E8" s="3" t="s">
        <v>10</v>
      </c>
      <c r="F8" s="3" t="s">
        <v>11</v>
      </c>
      <c r="G8" s="3" t="s">
        <v>12</v>
      </c>
      <c r="H8" s="3" t="s">
        <v>13</v>
      </c>
      <c r="I8" s="3" t="s">
        <v>14</v>
      </c>
      <c r="J8" s="3" t="s">
        <v>15</v>
      </c>
      <c r="K8" s="3" t="s">
        <v>16</v>
      </c>
      <c r="L8" s="3" t="s">
        <v>17</v>
      </c>
      <c r="M8" s="3" t="s">
        <v>18</v>
      </c>
      <c r="N8" s="3" t="s">
        <v>19</v>
      </c>
      <c r="O8" s="3" t="s">
        <v>140</v>
      </c>
      <c r="P8" s="3" t="s">
        <v>113</v>
      </c>
      <c r="Q8" s="3" t="s">
        <v>114</v>
      </c>
      <c r="R8" s="3" t="s">
        <v>141</v>
      </c>
      <c r="S8" s="3" t="s">
        <v>115</v>
      </c>
      <c r="T8" s="3" t="s">
        <v>116</v>
      </c>
    </row>
    <row r="9" spans="1:20" ht="14" x14ac:dyDescent="0.2">
      <c r="A9" s="3"/>
      <c r="B9" s="7"/>
      <c r="C9" s="7"/>
      <c r="D9" s="7"/>
      <c r="E9" s="7"/>
      <c r="F9" s="7"/>
      <c r="G9" s="7"/>
      <c r="H9" s="7"/>
      <c r="I9" s="7"/>
      <c r="J9" s="7"/>
      <c r="K9" s="7"/>
      <c r="L9" s="7"/>
      <c r="M9" s="7"/>
      <c r="N9" s="7"/>
    </row>
    <row r="10" spans="1:20" ht="14" x14ac:dyDescent="0.2">
      <c r="A10" s="3" t="s">
        <v>764</v>
      </c>
      <c r="B10" s="7" t="s">
        <v>295</v>
      </c>
      <c r="C10" s="7" t="s">
        <v>364</v>
      </c>
      <c r="D10" s="7" t="s">
        <v>765</v>
      </c>
      <c r="E10" s="7" t="s">
        <v>147</v>
      </c>
      <c r="F10" s="7" t="s">
        <v>25</v>
      </c>
      <c r="G10" s="7" t="s">
        <v>699</v>
      </c>
      <c r="H10" s="7" t="s">
        <v>136</v>
      </c>
      <c r="I10" s="7" t="s">
        <v>276</v>
      </c>
      <c r="J10" s="7" t="s">
        <v>55</v>
      </c>
      <c r="K10" s="7" t="s">
        <v>766</v>
      </c>
      <c r="L10" s="7" t="s">
        <v>25</v>
      </c>
      <c r="M10" s="7" t="s">
        <v>512</v>
      </c>
      <c r="N10" s="7" t="s">
        <v>662</v>
      </c>
      <c r="O10" s="7" t="s">
        <v>112</v>
      </c>
      <c r="P10" s="7" t="s">
        <v>112</v>
      </c>
      <c r="Q10" s="7" t="s">
        <v>112</v>
      </c>
      <c r="R10" s="7" t="s">
        <v>112</v>
      </c>
      <c r="S10" s="7" t="s">
        <v>112</v>
      </c>
      <c r="T10" s="7" t="s">
        <v>112</v>
      </c>
    </row>
    <row r="11" spans="1:20" x14ac:dyDescent="0.15">
      <c r="F11" t="s">
        <v>869</v>
      </c>
      <c r="L11" t="s">
        <v>806</v>
      </c>
    </row>
    <row r="12" spans="1:20" ht="14" x14ac:dyDescent="0.2">
      <c r="A12" s="3" t="s">
        <v>76</v>
      </c>
    </row>
    <row r="13" spans="1:20" ht="14" x14ac:dyDescent="0.2">
      <c r="A13" s="3" t="s">
        <v>6</v>
      </c>
      <c r="B13" s="3" t="s">
        <v>7</v>
      </c>
      <c r="C13" s="3" t="s">
        <v>8</v>
      </c>
      <c r="D13" s="3" t="s">
        <v>9</v>
      </c>
      <c r="E13" s="3" t="s">
        <v>10</v>
      </c>
      <c r="F13" s="3" t="s">
        <v>11</v>
      </c>
      <c r="G13" s="3" t="s">
        <v>12</v>
      </c>
      <c r="H13" s="3" t="s">
        <v>13</v>
      </c>
      <c r="I13" s="3" t="s">
        <v>14</v>
      </c>
      <c r="J13" s="3" t="s">
        <v>15</v>
      </c>
      <c r="K13" s="3" t="s">
        <v>16</v>
      </c>
      <c r="L13" s="3" t="s">
        <v>17</v>
      </c>
      <c r="M13" s="3" t="s">
        <v>767</v>
      </c>
      <c r="N13" s="3" t="s">
        <v>777</v>
      </c>
      <c r="O13" s="3" t="s">
        <v>117</v>
      </c>
      <c r="P13" s="3" t="s">
        <v>77</v>
      </c>
      <c r="Q13" s="3" t="s">
        <v>78</v>
      </c>
      <c r="R13" s="3" t="s">
        <v>118</v>
      </c>
      <c r="S13" s="3" t="s">
        <v>79</v>
      </c>
      <c r="T13" s="3" t="s">
        <v>80</v>
      </c>
    </row>
    <row r="14" spans="1:20" ht="14" x14ac:dyDescent="0.2">
      <c r="A14" s="3"/>
      <c r="B14" s="7"/>
      <c r="C14" s="7"/>
      <c r="D14" s="7"/>
      <c r="E14" s="7"/>
      <c r="F14" s="7"/>
      <c r="G14" s="7"/>
      <c r="H14" s="7"/>
      <c r="I14" s="7"/>
      <c r="J14" s="7"/>
      <c r="K14" s="7"/>
      <c r="L14" s="7"/>
      <c r="M14" s="7"/>
      <c r="O14" s="7"/>
      <c r="P14" s="7"/>
      <c r="Q14" s="7"/>
      <c r="R14" s="7"/>
      <c r="S14" s="7"/>
      <c r="T14" s="7"/>
    </row>
    <row r="15" spans="1:20" ht="14" x14ac:dyDescent="0.2">
      <c r="A15" s="3" t="s">
        <v>768</v>
      </c>
      <c r="B15" s="7" t="s">
        <v>239</v>
      </c>
      <c r="C15" s="7" t="s">
        <v>492</v>
      </c>
      <c r="D15" s="7" t="s">
        <v>376</v>
      </c>
      <c r="E15" s="7" t="s">
        <v>769</v>
      </c>
      <c r="F15" s="7" t="s">
        <v>280</v>
      </c>
      <c r="G15" s="7" t="s">
        <v>771</v>
      </c>
      <c r="H15" s="7" t="s">
        <v>69</v>
      </c>
      <c r="I15" s="7" t="s">
        <v>772</v>
      </c>
      <c r="J15" s="7" t="s">
        <v>506</v>
      </c>
      <c r="K15" s="7" t="s">
        <v>774</v>
      </c>
      <c r="L15" s="7" t="s">
        <v>775</v>
      </c>
      <c r="M15" s="7" t="s">
        <v>776</v>
      </c>
      <c r="N15" s="7" t="s">
        <v>112</v>
      </c>
      <c r="O15" s="7" t="s">
        <v>364</v>
      </c>
      <c r="P15" s="7" t="s">
        <v>469</v>
      </c>
      <c r="Q15" s="7" t="s">
        <v>649</v>
      </c>
      <c r="R15" s="7" t="s">
        <v>770</v>
      </c>
      <c r="S15" s="7" t="s">
        <v>354</v>
      </c>
      <c r="T15" s="7" t="s">
        <v>773</v>
      </c>
    </row>
    <row r="16" spans="1:20" x14ac:dyDescent="0.15">
      <c r="H16" t="s">
        <v>803</v>
      </c>
    </row>
    <row r="18" spans="1:19" ht="14" x14ac:dyDescent="0.2">
      <c r="A18" s="3"/>
      <c r="B18" s="3"/>
      <c r="C18" s="3"/>
      <c r="D18" s="3"/>
      <c r="E18" s="3"/>
      <c r="F18" s="3"/>
      <c r="G18" s="3"/>
      <c r="H18" s="3"/>
      <c r="I18" s="3"/>
      <c r="J18" s="3"/>
      <c r="K18" s="3"/>
      <c r="L18" s="3"/>
      <c r="M18" s="3"/>
      <c r="N18" s="3"/>
      <c r="O18" s="3"/>
      <c r="P18" s="3"/>
      <c r="Q18" s="3"/>
      <c r="R18" s="3"/>
      <c r="S18" s="3"/>
    </row>
    <row r="19" spans="1:19" ht="14" x14ac:dyDescent="0.2">
      <c r="A19" s="3" t="s">
        <v>401</v>
      </c>
      <c r="B19" s="7"/>
      <c r="C19" s="7"/>
      <c r="D19" s="7"/>
      <c r="E19" s="7"/>
      <c r="F19" s="7"/>
      <c r="G19" s="7"/>
      <c r="H19" s="7"/>
      <c r="I19" s="7"/>
      <c r="J19" s="7"/>
      <c r="K19" s="7"/>
      <c r="L19" s="7"/>
      <c r="M19" s="7"/>
      <c r="N19" s="7"/>
      <c r="O19" s="7"/>
      <c r="P19" s="7"/>
      <c r="Q19" s="7"/>
      <c r="R19" s="7"/>
      <c r="S19" s="7"/>
    </row>
    <row r="20" spans="1:19" ht="14" x14ac:dyDescent="0.2">
      <c r="A20" s="3" t="s">
        <v>805</v>
      </c>
      <c r="B20" s="15" t="s">
        <v>804</v>
      </c>
      <c r="C20" s="7"/>
      <c r="D20" s="7"/>
      <c r="E20" s="7"/>
      <c r="F20" s="7"/>
      <c r="G20" s="7"/>
      <c r="H20" s="7"/>
      <c r="I20" s="7"/>
      <c r="J20" s="7"/>
      <c r="K20" s="7"/>
      <c r="L20" s="7"/>
      <c r="M20" s="7"/>
      <c r="N20" s="7"/>
      <c r="O20" s="7"/>
      <c r="P20" s="7"/>
      <c r="Q20" s="7"/>
      <c r="R20" s="7"/>
      <c r="S20" s="7"/>
    </row>
    <row r="21" spans="1:19" ht="14" x14ac:dyDescent="0.2">
      <c r="A21" s="3" t="s">
        <v>811</v>
      </c>
      <c r="B21" s="15" t="s">
        <v>807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workbookViewId="0">
      <selection activeCell="O10" sqref="O10:V10"/>
    </sheetView>
  </sheetViews>
  <sheetFormatPr baseColWidth="10" defaultRowHeight="13" x14ac:dyDescent="0.15"/>
  <cols>
    <col min="1" max="1" width="33.5" customWidth="1"/>
  </cols>
  <sheetData>
    <row r="1" spans="1:22" ht="14" x14ac:dyDescent="0.2">
      <c r="A1" s="11" t="s">
        <v>1034</v>
      </c>
      <c r="B1" s="1"/>
      <c r="C1" s="1"/>
      <c r="D1" s="1"/>
      <c r="E1" s="1"/>
      <c r="F1" s="1"/>
      <c r="G1" s="1"/>
      <c r="H1" s="1"/>
      <c r="I1" s="1"/>
      <c r="J1" s="1"/>
      <c r="K1" s="1"/>
      <c r="L1" s="1"/>
      <c r="M1" s="1"/>
      <c r="N1" s="1"/>
    </row>
    <row r="2" spans="1:22" x14ac:dyDescent="0.15">
      <c r="A2" s="1"/>
      <c r="B2" s="1"/>
      <c r="C2" s="1"/>
      <c r="D2" s="1"/>
      <c r="E2" s="1"/>
      <c r="F2" s="1"/>
      <c r="G2" s="1"/>
      <c r="H2" s="1"/>
      <c r="I2" s="1"/>
      <c r="J2" s="1"/>
      <c r="K2" s="1"/>
      <c r="L2" s="1"/>
      <c r="M2" s="1"/>
      <c r="N2" s="1"/>
    </row>
    <row r="3" spans="1:22" ht="19" x14ac:dyDescent="0.25">
      <c r="A3" s="1"/>
      <c r="B3" s="1"/>
      <c r="C3" s="1"/>
      <c r="D3" s="2" t="s">
        <v>0</v>
      </c>
      <c r="E3" s="1"/>
      <c r="F3" s="1"/>
      <c r="G3" s="1"/>
      <c r="H3" s="1"/>
      <c r="I3" s="1"/>
      <c r="J3" s="1"/>
      <c r="K3" s="1"/>
      <c r="L3" s="1"/>
      <c r="M3" s="1"/>
      <c r="N3" s="1"/>
    </row>
    <row r="4" spans="1:22" ht="19" x14ac:dyDescent="0.25">
      <c r="A4" s="1"/>
      <c r="B4" s="1"/>
      <c r="C4" s="1"/>
      <c r="D4" s="2" t="s">
        <v>778</v>
      </c>
      <c r="E4" s="1"/>
      <c r="F4" s="1"/>
      <c r="G4" s="1"/>
      <c r="H4" s="1"/>
      <c r="I4" s="1"/>
      <c r="J4" s="1"/>
      <c r="K4" s="1"/>
      <c r="L4" s="1"/>
      <c r="M4" s="1"/>
      <c r="N4" s="1"/>
    </row>
    <row r="5" spans="1:22" ht="14" x14ac:dyDescent="0.2">
      <c r="A5" s="1"/>
      <c r="B5" s="1"/>
      <c r="C5" s="1"/>
      <c r="D5" s="5" t="s">
        <v>779</v>
      </c>
      <c r="E5" s="1"/>
      <c r="F5" s="1"/>
      <c r="G5" s="1"/>
      <c r="H5" s="1"/>
      <c r="I5" s="1"/>
      <c r="J5" s="1"/>
      <c r="K5" s="1"/>
      <c r="L5" s="1"/>
      <c r="M5" s="1"/>
      <c r="N5" s="1"/>
    </row>
    <row r="6" spans="1:22" x14ac:dyDescent="0.15">
      <c r="A6" s="1"/>
      <c r="B6" s="1"/>
      <c r="C6" s="1"/>
      <c r="D6" s="1"/>
      <c r="E6" s="1"/>
      <c r="F6" s="1"/>
      <c r="G6" s="1"/>
      <c r="H6" s="1"/>
      <c r="I6" s="1"/>
      <c r="J6" s="1"/>
      <c r="K6" s="1"/>
      <c r="L6" s="1"/>
      <c r="M6" s="1"/>
      <c r="N6" s="1"/>
    </row>
    <row r="7" spans="1:22" ht="14" x14ac:dyDescent="0.2">
      <c r="A7" s="3" t="s">
        <v>75</v>
      </c>
      <c r="B7" s="3" t="s">
        <v>3</v>
      </c>
      <c r="C7" s="3" t="s">
        <v>4</v>
      </c>
      <c r="D7" s="3" t="s">
        <v>3</v>
      </c>
      <c r="E7" s="3" t="s">
        <v>3</v>
      </c>
      <c r="F7" s="3" t="s">
        <v>3</v>
      </c>
      <c r="G7" s="3" t="s">
        <v>3</v>
      </c>
      <c r="H7" s="3" t="s">
        <v>3</v>
      </c>
      <c r="I7" s="3" t="s">
        <v>3</v>
      </c>
      <c r="J7" s="3" t="s">
        <v>3</v>
      </c>
      <c r="K7" s="3" t="s">
        <v>3</v>
      </c>
      <c r="L7" s="3" t="s">
        <v>3</v>
      </c>
      <c r="M7" s="3" t="s">
        <v>3</v>
      </c>
      <c r="N7" s="3" t="s">
        <v>5</v>
      </c>
    </row>
    <row r="8" spans="1:22" ht="14" x14ac:dyDescent="0.2">
      <c r="A8" s="3" t="s">
        <v>6</v>
      </c>
      <c r="B8" s="3" t="s">
        <v>7</v>
      </c>
      <c r="C8" s="3" t="s">
        <v>8</v>
      </c>
      <c r="D8" s="3" t="s">
        <v>9</v>
      </c>
      <c r="E8" s="3" t="s">
        <v>10</v>
      </c>
      <c r="F8" s="3" t="s">
        <v>11</v>
      </c>
      <c r="G8" s="3" t="s">
        <v>12</v>
      </c>
      <c r="H8" s="3" t="s">
        <v>13</v>
      </c>
      <c r="I8" s="3" t="s">
        <v>14</v>
      </c>
      <c r="J8" s="3" t="s">
        <v>15</v>
      </c>
      <c r="K8" s="3" t="s">
        <v>16</v>
      </c>
      <c r="L8" s="3" t="s">
        <v>17</v>
      </c>
      <c r="M8" s="3" t="s">
        <v>18</v>
      </c>
      <c r="N8" s="3" t="s">
        <v>19</v>
      </c>
      <c r="O8" s="3" t="s">
        <v>140</v>
      </c>
      <c r="P8" s="3" t="s">
        <v>113</v>
      </c>
      <c r="Q8" s="3" t="s">
        <v>114</v>
      </c>
      <c r="R8" s="3" t="s">
        <v>141</v>
      </c>
      <c r="S8" s="3" t="s">
        <v>115</v>
      </c>
      <c r="T8" s="3" t="s">
        <v>116</v>
      </c>
      <c r="U8" s="3" t="s">
        <v>802</v>
      </c>
      <c r="V8" s="3" t="s">
        <v>159</v>
      </c>
    </row>
    <row r="9" spans="1:22" ht="14" x14ac:dyDescent="0.2">
      <c r="A9" s="3"/>
      <c r="B9" s="7"/>
      <c r="C9" s="7"/>
      <c r="D9" s="7"/>
      <c r="E9" s="7"/>
      <c r="F9" s="7"/>
      <c r="G9" s="7"/>
      <c r="H9" s="7"/>
      <c r="I9" s="7"/>
      <c r="J9" s="7"/>
      <c r="K9" s="7"/>
      <c r="L9" s="7"/>
      <c r="M9" s="7"/>
      <c r="N9" s="7"/>
    </row>
    <row r="10" spans="1:22" ht="14" x14ac:dyDescent="0.2">
      <c r="A10" s="3" t="s">
        <v>764</v>
      </c>
      <c r="B10" s="7" t="s">
        <v>439</v>
      </c>
      <c r="C10" s="7" t="s">
        <v>780</v>
      </c>
      <c r="D10" s="7" t="s">
        <v>618</v>
      </c>
      <c r="E10" s="7" t="s">
        <v>52</v>
      </c>
      <c r="F10" s="7" t="s">
        <v>781</v>
      </c>
      <c r="G10" s="7" t="s">
        <v>602</v>
      </c>
      <c r="H10" s="7" t="s">
        <v>326</v>
      </c>
      <c r="I10" s="7" t="s">
        <v>178</v>
      </c>
      <c r="J10" s="7" t="s">
        <v>73</v>
      </c>
      <c r="K10" s="7" t="s">
        <v>119</v>
      </c>
      <c r="L10" s="7" t="s">
        <v>25</v>
      </c>
      <c r="M10" s="7" t="s">
        <v>216</v>
      </c>
      <c r="N10" s="7" t="s">
        <v>782</v>
      </c>
      <c r="O10" s="7" t="s">
        <v>112</v>
      </c>
      <c r="P10" s="7" t="s">
        <v>112</v>
      </c>
      <c r="Q10" s="7" t="s">
        <v>801</v>
      </c>
      <c r="R10" s="7" t="s">
        <v>112</v>
      </c>
      <c r="S10" s="7" t="s">
        <v>112</v>
      </c>
      <c r="T10" s="7" t="s">
        <v>112</v>
      </c>
      <c r="U10" s="7" t="s">
        <v>112</v>
      </c>
      <c r="V10" s="7" t="s">
        <v>112</v>
      </c>
    </row>
    <row r="11" spans="1:22" x14ac:dyDescent="0.15">
      <c r="L11" t="s">
        <v>783</v>
      </c>
    </row>
    <row r="12" spans="1:22" ht="14" x14ac:dyDescent="0.2">
      <c r="A12" s="3" t="s">
        <v>139</v>
      </c>
    </row>
    <row r="13" spans="1:22" ht="14" x14ac:dyDescent="0.2">
      <c r="A13" s="3" t="s">
        <v>6</v>
      </c>
      <c r="B13" s="3" t="s">
        <v>7</v>
      </c>
      <c r="C13" s="3" t="s">
        <v>8</v>
      </c>
      <c r="D13" s="3" t="s">
        <v>9</v>
      </c>
      <c r="E13" s="3" t="s">
        <v>10</v>
      </c>
      <c r="F13" s="3" t="s">
        <v>11</v>
      </c>
      <c r="G13" s="3" t="s">
        <v>12</v>
      </c>
      <c r="H13" s="3" t="s">
        <v>13</v>
      </c>
      <c r="I13" s="3" t="s">
        <v>14</v>
      </c>
      <c r="J13" s="3" t="s">
        <v>15</v>
      </c>
      <c r="K13" s="3" t="s">
        <v>16</v>
      </c>
      <c r="L13" s="3" t="s">
        <v>17</v>
      </c>
      <c r="M13" s="3" t="s">
        <v>767</v>
      </c>
      <c r="N13" s="3" t="s">
        <v>777</v>
      </c>
      <c r="O13" s="3" t="s">
        <v>117</v>
      </c>
      <c r="P13" s="3" t="s">
        <v>77</v>
      </c>
      <c r="Q13" s="3" t="s">
        <v>78</v>
      </c>
      <c r="R13" s="3" t="s">
        <v>118</v>
      </c>
      <c r="S13" s="3" t="s">
        <v>79</v>
      </c>
      <c r="T13" s="3" t="s">
        <v>80</v>
      </c>
      <c r="U13" s="3" t="s">
        <v>158</v>
      </c>
      <c r="V13" s="3" t="s">
        <v>159</v>
      </c>
    </row>
    <row r="14" spans="1:22" ht="14" x14ac:dyDescent="0.2">
      <c r="A14" s="3"/>
      <c r="B14" s="7"/>
      <c r="C14" s="7"/>
      <c r="D14" s="7"/>
      <c r="E14" s="7"/>
      <c r="F14" s="7"/>
      <c r="G14" s="7"/>
      <c r="H14" s="7"/>
      <c r="I14" s="7"/>
      <c r="J14" s="7"/>
      <c r="K14" s="7"/>
      <c r="L14" s="7"/>
      <c r="M14" s="7"/>
      <c r="O14" s="7"/>
      <c r="P14" s="7"/>
      <c r="Q14" s="7"/>
      <c r="R14" s="7"/>
      <c r="S14" s="7"/>
      <c r="T14" s="7"/>
    </row>
    <row r="15" spans="1:22" ht="14" x14ac:dyDescent="0.2">
      <c r="A15" s="3" t="s">
        <v>768</v>
      </c>
      <c r="B15" s="7" t="s">
        <v>286</v>
      </c>
      <c r="C15" s="7" t="s">
        <v>785</v>
      </c>
      <c r="D15" s="7" t="s">
        <v>786</v>
      </c>
      <c r="E15" s="7" t="s">
        <v>788</v>
      </c>
      <c r="F15" s="7" t="s">
        <v>789</v>
      </c>
      <c r="G15" s="7" t="s">
        <v>228</v>
      </c>
      <c r="H15" s="7" t="s">
        <v>619</v>
      </c>
      <c r="I15" s="7" t="s">
        <v>233</v>
      </c>
      <c r="J15" s="7" t="s">
        <v>42</v>
      </c>
      <c r="K15" s="7" t="s">
        <v>489</v>
      </c>
      <c r="L15" s="7" t="s">
        <v>249</v>
      </c>
      <c r="M15" s="7" t="s">
        <v>790</v>
      </c>
      <c r="N15" s="7" t="s">
        <v>112</v>
      </c>
      <c r="O15" s="7" t="s">
        <v>784</v>
      </c>
      <c r="P15" s="7" t="s">
        <v>383</v>
      </c>
      <c r="Q15" s="7" t="s">
        <v>787</v>
      </c>
      <c r="R15" s="7" t="s">
        <v>731</v>
      </c>
      <c r="S15" s="7" t="s">
        <v>481</v>
      </c>
      <c r="T15" s="7" t="s">
        <v>233</v>
      </c>
      <c r="U15" s="7" t="s">
        <v>112</v>
      </c>
      <c r="V15" s="7" t="s">
        <v>112</v>
      </c>
    </row>
    <row r="17" spans="1:22" ht="14" x14ac:dyDescent="0.2">
      <c r="A17" s="3" t="s">
        <v>157</v>
      </c>
    </row>
    <row r="18" spans="1:22" ht="28" x14ac:dyDescent="0.2">
      <c r="A18" s="3" t="s">
        <v>6</v>
      </c>
      <c r="B18" s="3" t="s">
        <v>7</v>
      </c>
      <c r="C18" s="3" t="s">
        <v>8</v>
      </c>
      <c r="D18" s="3" t="s">
        <v>9</v>
      </c>
      <c r="E18" s="3" t="s">
        <v>10</v>
      </c>
      <c r="F18" s="3" t="s">
        <v>11</v>
      </c>
      <c r="G18" s="3" t="s">
        <v>12</v>
      </c>
      <c r="H18" s="3" t="s">
        <v>13</v>
      </c>
      <c r="I18" s="3" t="s">
        <v>14</v>
      </c>
      <c r="J18" s="3" t="s">
        <v>15</v>
      </c>
      <c r="K18" s="3" t="s">
        <v>16</v>
      </c>
      <c r="L18" s="3" t="s">
        <v>17</v>
      </c>
      <c r="M18" s="3" t="s">
        <v>18</v>
      </c>
      <c r="N18" s="3" t="s">
        <v>143</v>
      </c>
      <c r="O18" s="3" t="s">
        <v>117</v>
      </c>
      <c r="P18" s="3" t="s">
        <v>77</v>
      </c>
      <c r="Q18" s="3" t="s">
        <v>78</v>
      </c>
      <c r="R18" s="3" t="s">
        <v>118</v>
      </c>
      <c r="S18" s="3" t="s">
        <v>79</v>
      </c>
      <c r="T18" s="3" t="s">
        <v>80</v>
      </c>
      <c r="U18" s="3" t="s">
        <v>142</v>
      </c>
      <c r="V18" s="10" t="s">
        <v>868</v>
      </c>
    </row>
    <row r="19" spans="1:22" ht="14" x14ac:dyDescent="0.2">
      <c r="A19" s="3"/>
      <c r="B19" s="7"/>
      <c r="C19" s="7"/>
      <c r="D19" s="7"/>
      <c r="E19" s="7"/>
      <c r="F19" s="7"/>
      <c r="G19" s="7"/>
      <c r="H19" s="7"/>
      <c r="I19" s="7"/>
      <c r="J19" s="7"/>
      <c r="K19" s="7"/>
      <c r="L19" s="7"/>
      <c r="M19" s="7"/>
      <c r="N19" s="7"/>
      <c r="O19" s="7"/>
      <c r="P19" s="7"/>
      <c r="Q19" s="7"/>
      <c r="R19" s="7"/>
      <c r="S19" s="7"/>
      <c r="T19" s="7"/>
      <c r="U19" s="7"/>
      <c r="V19" s="7"/>
    </row>
    <row r="20" spans="1:22" ht="14" x14ac:dyDescent="0.2">
      <c r="A20" s="3" t="s">
        <v>768</v>
      </c>
      <c r="B20" s="7" t="s">
        <v>487</v>
      </c>
      <c r="C20" s="7" t="s">
        <v>791</v>
      </c>
      <c r="D20" s="7" t="s">
        <v>754</v>
      </c>
      <c r="E20" s="7" t="s">
        <v>277</v>
      </c>
      <c r="F20" s="7" t="s">
        <v>740</v>
      </c>
      <c r="G20" s="7" t="s">
        <v>736</v>
      </c>
      <c r="H20" s="7" t="s">
        <v>349</v>
      </c>
      <c r="I20" s="7" t="s">
        <v>614</v>
      </c>
      <c r="J20" s="7" t="s">
        <v>153</v>
      </c>
      <c r="K20" s="7" t="s">
        <v>500</v>
      </c>
      <c r="L20" s="7" t="s">
        <v>559</v>
      </c>
      <c r="M20" s="7" t="s">
        <v>457</v>
      </c>
      <c r="N20" s="7" t="s">
        <v>353</v>
      </c>
      <c r="O20" s="7" t="s">
        <v>318</v>
      </c>
      <c r="P20" s="7" t="s">
        <v>313</v>
      </c>
      <c r="Q20" s="7" t="s">
        <v>792</v>
      </c>
      <c r="R20" s="7" t="s">
        <v>731</v>
      </c>
      <c r="S20" s="7" t="s">
        <v>603</v>
      </c>
      <c r="T20" s="7" t="s">
        <v>323</v>
      </c>
      <c r="U20" s="7" t="s">
        <v>324</v>
      </c>
      <c r="V20" s="7" t="s">
        <v>793</v>
      </c>
    </row>
    <row r="23" spans="1:22" ht="14" x14ac:dyDescent="0.2">
      <c r="A23" s="3"/>
      <c r="B23" s="3"/>
      <c r="C23" s="3"/>
      <c r="D23" s="3"/>
      <c r="E23" s="3"/>
      <c r="F23" s="3"/>
      <c r="G23" s="3"/>
      <c r="H23" s="3"/>
      <c r="I23" s="3"/>
      <c r="J23" s="3"/>
      <c r="K23" s="3"/>
      <c r="L23" s="3"/>
      <c r="M23" s="3"/>
      <c r="N23" s="3"/>
      <c r="O23" s="3"/>
      <c r="P23" s="3"/>
      <c r="Q23" s="3"/>
      <c r="R23" s="3"/>
      <c r="S23" s="3"/>
      <c r="T23" s="3"/>
      <c r="U23" s="3"/>
      <c r="V23" s="10"/>
    </row>
    <row r="24" spans="1:22" ht="14" x14ac:dyDescent="0.2">
      <c r="A24" s="3" t="s">
        <v>401</v>
      </c>
      <c r="B24" s="7"/>
      <c r="C24" s="7"/>
      <c r="D24" s="7"/>
      <c r="E24" s="7"/>
      <c r="F24" s="7"/>
      <c r="G24" s="7"/>
      <c r="H24" s="7"/>
      <c r="I24" s="7"/>
      <c r="J24" s="7"/>
      <c r="K24" s="7"/>
      <c r="L24" s="7"/>
      <c r="M24" s="7"/>
      <c r="N24" s="7"/>
      <c r="O24" s="7"/>
      <c r="P24" s="7"/>
      <c r="Q24" s="7"/>
      <c r="R24" s="7"/>
      <c r="S24" s="7"/>
      <c r="T24" s="7"/>
      <c r="U24" s="7"/>
      <c r="V24" s="7"/>
    </row>
    <row r="25" spans="1:22" ht="14" x14ac:dyDescent="0.2">
      <c r="A25" s="3" t="s">
        <v>816</v>
      </c>
      <c r="B25" s="15" t="s">
        <v>808</v>
      </c>
      <c r="C25" s="7"/>
      <c r="D25" s="7"/>
      <c r="E25" s="7"/>
      <c r="F25" s="7"/>
      <c r="G25" s="7"/>
      <c r="H25" s="7"/>
      <c r="I25" s="7"/>
      <c r="J25" s="7"/>
      <c r="K25" s="7"/>
      <c r="L25" s="7"/>
      <c r="M25" s="7"/>
      <c r="N25" s="7"/>
      <c r="O25" s="7"/>
      <c r="P25" s="7"/>
      <c r="Q25" s="7"/>
      <c r="R25" s="7"/>
      <c r="S25" s="7"/>
      <c r="T25" s="7"/>
      <c r="U25" s="7"/>
      <c r="V25" s="7"/>
    </row>
    <row r="26" spans="1:22" ht="14" x14ac:dyDescent="0.2">
      <c r="A26" s="3" t="s">
        <v>810</v>
      </c>
      <c r="B26" s="15" t="s">
        <v>809</v>
      </c>
    </row>
    <row r="27" spans="1:22" ht="14" x14ac:dyDescent="0.2">
      <c r="A27" s="3" t="s">
        <v>813</v>
      </c>
      <c r="B27" s="15" t="s">
        <v>812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
  <sheetViews>
    <sheetView workbookViewId="0"/>
  </sheetViews>
  <sheetFormatPr baseColWidth="10" defaultRowHeight="13" x14ac:dyDescent="0.15"/>
  <cols>
    <col min="1" max="1" width="30.83203125" customWidth="1"/>
  </cols>
  <sheetData>
    <row r="1" spans="1:22" ht="14" x14ac:dyDescent="0.2">
      <c r="A1" s="11" t="s">
        <v>1035</v>
      </c>
      <c r="B1" s="1"/>
      <c r="C1" s="1"/>
      <c r="D1" s="1"/>
      <c r="E1" s="1"/>
      <c r="F1" s="1"/>
      <c r="G1" s="1"/>
      <c r="H1" s="1"/>
      <c r="I1" s="1"/>
      <c r="J1" s="1"/>
      <c r="K1" s="1"/>
      <c r="L1" s="1"/>
      <c r="M1" s="1"/>
      <c r="N1" s="1"/>
    </row>
    <row r="2" spans="1:22" ht="14" x14ac:dyDescent="0.2">
      <c r="A2" s="11"/>
      <c r="B2" s="1"/>
      <c r="C2" s="1"/>
      <c r="D2" s="1"/>
      <c r="E2" s="1"/>
      <c r="F2" s="1"/>
      <c r="G2" s="1"/>
      <c r="H2" s="1"/>
      <c r="I2" s="1"/>
      <c r="J2" s="1"/>
      <c r="K2" s="1"/>
      <c r="L2" s="1"/>
      <c r="M2" s="1"/>
      <c r="N2" s="1"/>
    </row>
    <row r="3" spans="1:22" ht="19" x14ac:dyDescent="0.25">
      <c r="A3" s="1"/>
      <c r="B3" s="1"/>
      <c r="C3" s="1"/>
      <c r="D3" s="2" t="s">
        <v>0</v>
      </c>
      <c r="E3" s="1"/>
      <c r="F3" s="1"/>
      <c r="G3" s="1"/>
      <c r="H3" s="1"/>
      <c r="I3" s="1"/>
      <c r="J3" s="1"/>
      <c r="K3" s="1"/>
      <c r="L3" s="1"/>
      <c r="M3" s="1"/>
      <c r="N3" s="1"/>
    </row>
    <row r="4" spans="1:22" ht="19" x14ac:dyDescent="0.25">
      <c r="A4" s="1"/>
      <c r="B4" s="1"/>
      <c r="C4" s="1"/>
      <c r="D4" s="2" t="s">
        <v>794</v>
      </c>
      <c r="E4" s="1"/>
      <c r="F4" s="1"/>
      <c r="G4" s="1"/>
      <c r="H4" s="1"/>
      <c r="I4" s="1"/>
      <c r="J4" s="1"/>
      <c r="K4" s="1"/>
      <c r="L4" s="1"/>
      <c r="M4" s="1"/>
      <c r="N4" s="1"/>
    </row>
    <row r="5" spans="1:22" ht="14" x14ac:dyDescent="0.2">
      <c r="A5" s="1"/>
      <c r="B5" s="1"/>
      <c r="C5" s="1"/>
      <c r="D5" s="5" t="s">
        <v>795</v>
      </c>
      <c r="E5" s="1"/>
      <c r="F5" s="1"/>
      <c r="G5" s="1"/>
      <c r="H5" s="1"/>
      <c r="I5" s="1"/>
      <c r="J5" s="1"/>
      <c r="K5" s="1"/>
      <c r="L5" s="1"/>
      <c r="M5" s="1"/>
      <c r="N5" s="1"/>
    </row>
    <row r="6" spans="1:22" x14ac:dyDescent="0.15">
      <c r="A6" s="1"/>
      <c r="B6" s="1"/>
      <c r="C6" s="1"/>
      <c r="D6" s="1"/>
      <c r="E6" s="1"/>
      <c r="F6" s="1"/>
      <c r="G6" s="1"/>
      <c r="H6" s="1"/>
      <c r="I6" s="1"/>
      <c r="J6" s="1"/>
      <c r="K6" s="1"/>
      <c r="L6" s="1"/>
      <c r="M6" s="1"/>
      <c r="N6" s="1"/>
    </row>
    <row r="7" spans="1:22" ht="14" x14ac:dyDescent="0.2">
      <c r="A7" s="3" t="s">
        <v>75</v>
      </c>
      <c r="B7" s="3" t="s">
        <v>3</v>
      </c>
      <c r="C7" s="3" t="s">
        <v>4</v>
      </c>
      <c r="D7" s="3" t="s">
        <v>3</v>
      </c>
      <c r="E7" s="3" t="s">
        <v>3</v>
      </c>
      <c r="F7" s="3" t="s">
        <v>3</v>
      </c>
      <c r="G7" s="3" t="s">
        <v>3</v>
      </c>
      <c r="H7" s="3" t="s">
        <v>3</v>
      </c>
      <c r="I7" s="3" t="s">
        <v>3</v>
      </c>
      <c r="J7" s="3" t="s">
        <v>3</v>
      </c>
      <c r="K7" s="3" t="s">
        <v>3</v>
      </c>
      <c r="L7" s="3" t="s">
        <v>3</v>
      </c>
      <c r="M7" s="3" t="s">
        <v>3</v>
      </c>
      <c r="N7" s="3" t="s">
        <v>5</v>
      </c>
    </row>
    <row r="8" spans="1:22" ht="14" x14ac:dyDescent="0.2">
      <c r="A8" s="3" t="s">
        <v>6</v>
      </c>
      <c r="B8" s="3" t="s">
        <v>7</v>
      </c>
      <c r="C8" s="3" t="s">
        <v>8</v>
      </c>
      <c r="D8" s="3" t="s">
        <v>9</v>
      </c>
      <c r="E8" s="3" t="s">
        <v>10</v>
      </c>
      <c r="F8" s="3" t="s">
        <v>11</v>
      </c>
      <c r="G8" s="3" t="s">
        <v>12</v>
      </c>
      <c r="H8" s="3" t="s">
        <v>13</v>
      </c>
      <c r="I8" s="3" t="s">
        <v>14</v>
      </c>
      <c r="J8" s="3" t="s">
        <v>15</v>
      </c>
      <c r="K8" s="3" t="s">
        <v>16</v>
      </c>
      <c r="L8" s="3" t="s">
        <v>17</v>
      </c>
      <c r="M8" s="3" t="s">
        <v>18</v>
      </c>
      <c r="N8" s="3" t="s">
        <v>19</v>
      </c>
      <c r="O8" s="3" t="s">
        <v>140</v>
      </c>
      <c r="P8" s="3" t="s">
        <v>113</v>
      </c>
      <c r="Q8" s="3" t="s">
        <v>114</v>
      </c>
      <c r="R8" s="3" t="s">
        <v>158</v>
      </c>
      <c r="S8" s="3" t="s">
        <v>141</v>
      </c>
      <c r="T8" s="3" t="s">
        <v>115</v>
      </c>
      <c r="U8" s="3" t="s">
        <v>116</v>
      </c>
      <c r="V8" s="3" t="s">
        <v>159</v>
      </c>
    </row>
    <row r="9" spans="1:22" ht="14" x14ac:dyDescent="0.2">
      <c r="A9" s="3"/>
      <c r="B9" s="7"/>
      <c r="C9" s="7"/>
      <c r="D9" s="7"/>
      <c r="E9" s="7"/>
      <c r="F9" s="7"/>
      <c r="G9" s="7"/>
      <c r="H9" s="7"/>
      <c r="I9" s="7"/>
      <c r="J9" s="7"/>
      <c r="K9" s="7"/>
      <c r="L9" s="7"/>
      <c r="M9" s="7"/>
      <c r="N9" s="7"/>
    </row>
    <row r="10" spans="1:22" ht="14" x14ac:dyDescent="0.2">
      <c r="A10" s="3" t="s">
        <v>764</v>
      </c>
      <c r="B10" s="7" t="s">
        <v>451</v>
      </c>
      <c r="C10" s="7" t="s">
        <v>128</v>
      </c>
      <c r="D10" s="7" t="s">
        <v>683</v>
      </c>
      <c r="E10" s="7" t="s">
        <v>475</v>
      </c>
      <c r="F10" s="7" t="s">
        <v>546</v>
      </c>
      <c r="G10" s="7" t="s">
        <v>31</v>
      </c>
      <c r="H10" s="7" t="s">
        <v>796</v>
      </c>
      <c r="I10" s="7" t="s">
        <v>607</v>
      </c>
      <c r="J10" s="7" t="s">
        <v>281</v>
      </c>
      <c r="K10" s="7" t="s">
        <v>725</v>
      </c>
      <c r="L10" s="7" t="s">
        <v>25</v>
      </c>
      <c r="M10" s="7" t="s">
        <v>261</v>
      </c>
      <c r="N10" s="7" t="s">
        <v>797</v>
      </c>
      <c r="O10" s="7" t="s">
        <v>112</v>
      </c>
      <c r="P10" s="7" t="s">
        <v>112</v>
      </c>
      <c r="Q10" s="7" t="s">
        <v>112</v>
      </c>
      <c r="R10" s="7" t="s">
        <v>112</v>
      </c>
      <c r="S10" s="7" t="s">
        <v>112</v>
      </c>
      <c r="T10" s="7" t="s">
        <v>112</v>
      </c>
      <c r="U10" s="7" t="s">
        <v>112</v>
      </c>
      <c r="V10" s="7" t="s">
        <v>112</v>
      </c>
    </row>
    <row r="11" spans="1:22" x14ac:dyDescent="0.15">
      <c r="L11" t="s">
        <v>783</v>
      </c>
    </row>
    <row r="12" spans="1:22" ht="14" x14ac:dyDescent="0.2">
      <c r="A12" s="11" t="s">
        <v>157</v>
      </c>
    </row>
    <row r="13" spans="1:22" ht="28" x14ac:dyDescent="0.2">
      <c r="A13" s="3" t="s">
        <v>6</v>
      </c>
      <c r="B13" s="3" t="s">
        <v>7</v>
      </c>
      <c r="C13" s="3" t="s">
        <v>8</v>
      </c>
      <c r="D13" s="3" t="s">
        <v>9</v>
      </c>
      <c r="E13" s="3" t="s">
        <v>10</v>
      </c>
      <c r="F13" s="3" t="s">
        <v>11</v>
      </c>
      <c r="G13" s="3" t="s">
        <v>12</v>
      </c>
      <c r="H13" s="3" t="s">
        <v>13</v>
      </c>
      <c r="I13" s="3" t="s">
        <v>14</v>
      </c>
      <c r="J13" s="3" t="s">
        <v>15</v>
      </c>
      <c r="K13" s="3" t="s">
        <v>16</v>
      </c>
      <c r="L13" s="3" t="s">
        <v>17</v>
      </c>
      <c r="M13" s="3" t="s">
        <v>18</v>
      </c>
      <c r="N13" s="3" t="s">
        <v>143</v>
      </c>
      <c r="O13" s="3" t="s">
        <v>117</v>
      </c>
      <c r="P13" s="3" t="s">
        <v>77</v>
      </c>
      <c r="Q13" s="3" t="s">
        <v>78</v>
      </c>
      <c r="R13" s="3" t="s">
        <v>142</v>
      </c>
      <c r="S13" s="3" t="s">
        <v>118</v>
      </c>
      <c r="T13" s="3" t="s">
        <v>79</v>
      </c>
      <c r="U13" s="3" t="s">
        <v>80</v>
      </c>
      <c r="V13" s="10" t="s">
        <v>868</v>
      </c>
    </row>
    <row r="14" spans="1:22" ht="14" x14ac:dyDescent="0.2">
      <c r="A14" s="3"/>
      <c r="B14" s="7"/>
      <c r="C14" s="7"/>
      <c r="D14" s="7"/>
      <c r="E14" s="7"/>
      <c r="F14" s="7"/>
      <c r="G14" s="7"/>
      <c r="H14" s="7"/>
      <c r="I14" s="7"/>
      <c r="J14" s="7"/>
      <c r="K14" s="7"/>
      <c r="L14" s="7"/>
      <c r="M14" s="7"/>
      <c r="N14" s="7"/>
      <c r="O14" s="7"/>
      <c r="P14" s="7"/>
      <c r="Q14" s="7"/>
      <c r="R14" s="7"/>
      <c r="S14" s="7"/>
      <c r="T14" s="7"/>
      <c r="U14" s="7"/>
      <c r="V14" s="7"/>
    </row>
    <row r="15" spans="1:22" ht="14" x14ac:dyDescent="0.2">
      <c r="A15" s="3" t="s">
        <v>768</v>
      </c>
      <c r="B15" s="7" t="s">
        <v>294</v>
      </c>
      <c r="C15" s="7" t="s">
        <v>218</v>
      </c>
      <c r="D15" s="7" t="s">
        <v>730</v>
      </c>
      <c r="E15" s="7" t="s">
        <v>396</v>
      </c>
      <c r="F15" s="7" t="s">
        <v>62</v>
      </c>
      <c r="G15" s="7" t="s">
        <v>97</v>
      </c>
      <c r="H15" s="7" t="s">
        <v>798</v>
      </c>
      <c r="I15" s="7" t="s">
        <v>729</v>
      </c>
      <c r="J15" s="7" t="s">
        <v>799</v>
      </c>
      <c r="K15" s="7" t="s">
        <v>35</v>
      </c>
      <c r="L15" s="7" t="s">
        <v>62</v>
      </c>
      <c r="M15" s="7" t="s">
        <v>571</v>
      </c>
      <c r="N15" s="7" t="s">
        <v>374</v>
      </c>
      <c r="O15" s="7" t="s">
        <v>468</v>
      </c>
      <c r="P15" s="7" t="s">
        <v>363</v>
      </c>
      <c r="Q15" s="7" t="s">
        <v>339</v>
      </c>
      <c r="R15" s="7" t="s">
        <v>469</v>
      </c>
      <c r="S15" s="7" t="s">
        <v>44</v>
      </c>
      <c r="T15" s="7" t="s">
        <v>126</v>
      </c>
      <c r="U15" s="7" t="s">
        <v>441</v>
      </c>
      <c r="V15" s="7" t="s">
        <v>800</v>
      </c>
    </row>
    <row r="19" spans="1:22" ht="14" x14ac:dyDescent="0.2">
      <c r="A19" s="3" t="s">
        <v>401</v>
      </c>
      <c r="B19" s="3"/>
      <c r="C19" s="3"/>
      <c r="D19" s="3"/>
      <c r="E19" s="3"/>
      <c r="F19" s="3"/>
      <c r="G19" s="3"/>
      <c r="H19" s="3"/>
      <c r="I19" s="3"/>
      <c r="J19" s="3"/>
      <c r="K19" s="3"/>
      <c r="L19" s="3"/>
      <c r="M19" s="3"/>
      <c r="N19" s="3"/>
      <c r="O19" s="3"/>
      <c r="P19" s="3"/>
      <c r="Q19" s="3"/>
      <c r="R19" s="3"/>
      <c r="S19" s="3"/>
      <c r="T19" s="3"/>
      <c r="U19" s="3"/>
      <c r="V19" s="10"/>
    </row>
    <row r="20" spans="1:22" ht="14" x14ac:dyDescent="0.2">
      <c r="A20" s="3" t="s">
        <v>815</v>
      </c>
      <c r="B20" s="15" t="s">
        <v>814</v>
      </c>
      <c r="C20" s="7"/>
      <c r="D20" s="7"/>
      <c r="E20" s="7"/>
      <c r="F20" s="7"/>
      <c r="G20" s="7"/>
      <c r="H20" s="7"/>
      <c r="I20" s="7"/>
      <c r="J20" s="7"/>
      <c r="K20" s="7"/>
      <c r="L20" s="7"/>
      <c r="M20" s="7"/>
      <c r="N20" s="7"/>
      <c r="O20" s="7"/>
      <c r="P20" s="7"/>
      <c r="Q20" s="7"/>
      <c r="R20" s="7"/>
      <c r="S20" s="7"/>
      <c r="T20" s="7"/>
      <c r="U20" s="7"/>
      <c r="V20" s="7"/>
    </row>
    <row r="21" spans="1:22" ht="14" x14ac:dyDescent="0.2">
      <c r="A21" s="3" t="s">
        <v>818</v>
      </c>
      <c r="B21" s="15" t="s">
        <v>817</v>
      </c>
      <c r="C21" s="7"/>
      <c r="D21" s="7"/>
      <c r="E21" s="7"/>
      <c r="F21" s="7"/>
      <c r="G21" s="7"/>
      <c r="H21" s="7"/>
      <c r="I21" s="7"/>
      <c r="J21" s="7"/>
      <c r="K21" s="7"/>
      <c r="L21" s="7"/>
      <c r="M21" s="7"/>
      <c r="N21" s="7"/>
      <c r="O21" s="7"/>
      <c r="P21" s="7"/>
      <c r="Q21" s="7"/>
      <c r="R21" s="7"/>
      <c r="S21" s="7"/>
      <c r="T21" s="7"/>
      <c r="U21" s="7"/>
      <c r="V21" s="7"/>
    </row>
    <row r="22" spans="1:22" ht="14" x14ac:dyDescent="0.2">
      <c r="L22" s="1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0"/>
  <sheetViews>
    <sheetView topLeftCell="Z43" workbookViewId="0">
      <selection activeCell="AK60" sqref="AK60:AL60"/>
    </sheetView>
  </sheetViews>
  <sheetFormatPr baseColWidth="10" defaultRowHeight="13" x14ac:dyDescent="0.15"/>
  <cols>
    <col min="1" max="1" width="40.83203125" customWidth="1"/>
  </cols>
  <sheetData>
    <row r="1" spans="1:38" ht="14" x14ac:dyDescent="0.2">
      <c r="A1" s="11" t="s">
        <v>1036</v>
      </c>
      <c r="B1" s="1"/>
      <c r="C1" s="1"/>
      <c r="D1" s="1"/>
      <c r="E1" s="1"/>
      <c r="F1" s="1"/>
      <c r="G1" s="1"/>
      <c r="H1" s="1"/>
      <c r="I1" s="1"/>
      <c r="J1" s="1"/>
      <c r="K1" s="1"/>
      <c r="L1" s="1"/>
      <c r="M1" s="1"/>
      <c r="N1" s="1"/>
    </row>
    <row r="2" spans="1:38" x14ac:dyDescent="0.15">
      <c r="A2" s="1"/>
      <c r="B2" s="1"/>
      <c r="C2" s="1"/>
      <c r="D2" s="1"/>
      <c r="E2" s="1"/>
      <c r="F2" s="1"/>
      <c r="G2" s="1"/>
      <c r="H2" s="1"/>
      <c r="I2" s="1"/>
      <c r="J2" s="1"/>
      <c r="K2" s="1"/>
      <c r="L2" s="1"/>
      <c r="M2" s="1"/>
      <c r="N2" s="1"/>
    </row>
    <row r="3" spans="1:38" ht="19" x14ac:dyDescent="0.25">
      <c r="A3" s="1"/>
      <c r="B3" s="1"/>
      <c r="C3" s="1"/>
      <c r="D3" s="2" t="s">
        <v>0</v>
      </c>
      <c r="E3" s="1"/>
      <c r="F3" s="1"/>
      <c r="G3" s="1"/>
      <c r="H3" s="1"/>
      <c r="I3" s="1"/>
      <c r="J3" s="1"/>
      <c r="K3" s="1"/>
      <c r="L3" s="1"/>
      <c r="M3" s="1"/>
      <c r="N3" s="1"/>
    </row>
    <row r="4" spans="1:38" ht="19" x14ac:dyDescent="0.25">
      <c r="A4" s="1"/>
      <c r="B4" s="1"/>
      <c r="C4" s="1"/>
      <c r="D4" s="2" t="s">
        <v>436</v>
      </c>
      <c r="E4" s="1"/>
      <c r="F4" s="1"/>
      <c r="G4" s="1"/>
      <c r="H4" s="1"/>
      <c r="I4" s="1"/>
      <c r="J4" s="1"/>
      <c r="K4" s="1"/>
      <c r="L4" s="1"/>
      <c r="M4" s="1"/>
      <c r="N4" s="1"/>
    </row>
    <row r="5" spans="1:38" ht="14" x14ac:dyDescent="0.2">
      <c r="A5" s="1"/>
      <c r="B5" s="1"/>
      <c r="C5" s="1"/>
      <c r="D5" s="5" t="s">
        <v>437</v>
      </c>
      <c r="E5" s="1"/>
      <c r="F5" s="1"/>
      <c r="G5" s="1"/>
      <c r="H5" s="1"/>
      <c r="I5" s="1"/>
      <c r="J5" s="1"/>
      <c r="K5" s="1"/>
      <c r="L5" s="1"/>
      <c r="M5" s="1"/>
      <c r="N5" s="1"/>
    </row>
    <row r="6" spans="1:38" ht="14" x14ac:dyDescent="0.2">
      <c r="A6" s="1"/>
      <c r="B6" s="1"/>
      <c r="C6" s="1"/>
      <c r="D6" s="5"/>
      <c r="E6" s="1"/>
      <c r="F6" s="1"/>
      <c r="G6" s="1"/>
      <c r="H6" s="1"/>
      <c r="I6" s="1"/>
      <c r="J6" s="1"/>
      <c r="K6" s="1"/>
      <c r="L6" s="1"/>
      <c r="M6" s="1"/>
      <c r="N6" s="1"/>
    </row>
    <row r="7" spans="1:38" x14ac:dyDescent="0.15">
      <c r="A7" s="1"/>
      <c r="B7" s="9" t="s">
        <v>901</v>
      </c>
      <c r="C7" s="1"/>
      <c r="D7" s="1"/>
      <c r="E7" s="1"/>
      <c r="F7" s="1"/>
      <c r="G7" s="1"/>
      <c r="H7" s="1"/>
      <c r="I7" s="1"/>
      <c r="J7" s="1"/>
      <c r="K7" s="1"/>
      <c r="L7" s="1"/>
      <c r="M7" s="1"/>
      <c r="N7" s="1"/>
    </row>
    <row r="8" spans="1:38" x14ac:dyDescent="0.15">
      <c r="A8" s="1"/>
      <c r="B8" s="9"/>
      <c r="C8" s="1"/>
      <c r="D8" s="1"/>
      <c r="E8" s="1"/>
      <c r="F8" s="1"/>
      <c r="G8" s="1"/>
      <c r="H8" s="1"/>
      <c r="I8" s="1"/>
      <c r="J8" s="1"/>
      <c r="K8" s="1"/>
      <c r="L8" s="1"/>
      <c r="M8" s="1"/>
      <c r="N8" s="1"/>
    </row>
    <row r="9" spans="1:38" ht="14" x14ac:dyDescent="0.2">
      <c r="A9" s="3" t="s">
        <v>75</v>
      </c>
      <c r="B9" s="3" t="s">
        <v>3</v>
      </c>
      <c r="C9" s="3" t="s">
        <v>4</v>
      </c>
      <c r="D9" s="3" t="s">
        <v>3</v>
      </c>
      <c r="E9" s="3" t="s">
        <v>3</v>
      </c>
      <c r="F9" s="3" t="s">
        <v>3</v>
      </c>
      <c r="G9" s="3" t="s">
        <v>3</v>
      </c>
      <c r="H9" s="3" t="s">
        <v>3</v>
      </c>
      <c r="I9" s="3" t="s">
        <v>3</v>
      </c>
      <c r="J9" s="3" t="s">
        <v>3</v>
      </c>
      <c r="K9" s="3" t="s">
        <v>3</v>
      </c>
      <c r="L9" s="3" t="s">
        <v>3</v>
      </c>
      <c r="M9" s="3" t="s">
        <v>3</v>
      </c>
      <c r="N9" s="3"/>
    </row>
    <row r="10" spans="1:38" ht="14" x14ac:dyDescent="0.2">
      <c r="A10" s="3" t="s">
        <v>6</v>
      </c>
      <c r="B10" s="3" t="s">
        <v>7</v>
      </c>
      <c r="C10" s="3" t="s">
        <v>8</v>
      </c>
      <c r="D10" s="3" t="s">
        <v>9</v>
      </c>
      <c r="E10" s="3" t="s">
        <v>10</v>
      </c>
      <c r="F10" s="3" t="s">
        <v>11</v>
      </c>
      <c r="G10" s="3" t="s">
        <v>12</v>
      </c>
      <c r="H10" s="3" t="s">
        <v>13</v>
      </c>
      <c r="I10" s="3" t="s">
        <v>14</v>
      </c>
      <c r="J10" s="3" t="s">
        <v>15</v>
      </c>
      <c r="K10" s="3" t="s">
        <v>16</v>
      </c>
      <c r="L10" s="3" t="s">
        <v>17</v>
      </c>
      <c r="M10" s="3" t="s">
        <v>18</v>
      </c>
      <c r="N10" s="3" t="s">
        <v>19</v>
      </c>
      <c r="O10" s="3" t="s">
        <v>113</v>
      </c>
      <c r="P10" s="3" t="s">
        <v>114</v>
      </c>
      <c r="Q10" s="3" t="s">
        <v>115</v>
      </c>
      <c r="R10" s="3" t="s">
        <v>116</v>
      </c>
      <c r="S10" s="3" t="s">
        <v>140</v>
      </c>
      <c r="T10" s="3" t="s">
        <v>141</v>
      </c>
      <c r="U10" s="3" t="s">
        <v>158</v>
      </c>
      <c r="V10" s="3" t="s">
        <v>159</v>
      </c>
      <c r="W10" s="3" t="s">
        <v>420</v>
      </c>
      <c r="X10" s="3" t="s">
        <v>421</v>
      </c>
      <c r="Y10" s="3" t="s">
        <v>422</v>
      </c>
      <c r="Z10" s="3" t="s">
        <v>423</v>
      </c>
      <c r="AA10" s="3" t="s">
        <v>424</v>
      </c>
      <c r="AB10" s="3" t="s">
        <v>425</v>
      </c>
      <c r="AC10" s="3" t="s">
        <v>426</v>
      </c>
      <c r="AD10" s="3" t="s">
        <v>427</v>
      </c>
      <c r="AE10" s="3" t="s">
        <v>428</v>
      </c>
      <c r="AF10" s="3" t="s">
        <v>429</v>
      </c>
      <c r="AG10" s="3" t="s">
        <v>430</v>
      </c>
      <c r="AH10" s="3" t="s">
        <v>431</v>
      </c>
      <c r="AI10" s="3" t="s">
        <v>432</v>
      </c>
      <c r="AJ10" s="3" t="s">
        <v>433</v>
      </c>
      <c r="AK10" s="3" t="s">
        <v>434</v>
      </c>
      <c r="AL10" s="3" t="s">
        <v>435</v>
      </c>
    </row>
    <row r="11" spans="1:38" ht="14" x14ac:dyDescent="0.2">
      <c r="A11" s="3" t="s">
        <v>20</v>
      </c>
      <c r="B11" s="7" t="s">
        <v>397</v>
      </c>
      <c r="C11" s="7" t="s">
        <v>124</v>
      </c>
      <c r="D11" s="7" t="s">
        <v>438</v>
      </c>
      <c r="E11" s="7" t="s">
        <v>439</v>
      </c>
      <c r="F11" s="7" t="s">
        <v>440</v>
      </c>
      <c r="G11" s="7" t="s">
        <v>441</v>
      </c>
      <c r="H11" s="7" t="s">
        <v>442</v>
      </c>
      <c r="I11" s="7" t="s">
        <v>35</v>
      </c>
      <c r="J11" s="7" t="s">
        <v>45</v>
      </c>
      <c r="K11" s="7" t="s">
        <v>351</v>
      </c>
      <c r="L11" s="7" t="s">
        <v>443</v>
      </c>
      <c r="M11" s="7" t="s">
        <v>392</v>
      </c>
      <c r="N11" s="7" t="s">
        <v>444</v>
      </c>
    </row>
    <row r="12" spans="1:38" ht="14" x14ac:dyDescent="0.2">
      <c r="A12" s="3"/>
      <c r="B12" s="7"/>
      <c r="C12" s="7"/>
      <c r="D12" s="7"/>
      <c r="E12" s="7"/>
      <c r="F12" s="7"/>
      <c r="G12" s="7"/>
      <c r="H12" s="7"/>
      <c r="I12" s="7"/>
      <c r="J12" s="7"/>
      <c r="K12" s="7"/>
      <c r="L12" s="7"/>
      <c r="M12" s="7"/>
      <c r="N12" s="7"/>
    </row>
    <row r="13" spans="1:38" ht="14" x14ac:dyDescent="0.2">
      <c r="A13" s="3" t="s">
        <v>445</v>
      </c>
      <c r="B13" s="7" t="s">
        <v>54</v>
      </c>
      <c r="C13" s="7" t="s">
        <v>98</v>
      </c>
      <c r="D13" s="7" t="s">
        <v>193</v>
      </c>
      <c r="E13" s="7" t="s">
        <v>83</v>
      </c>
      <c r="F13" s="7" t="s">
        <v>56</v>
      </c>
      <c r="G13" s="7" t="s">
        <v>98</v>
      </c>
      <c r="H13" s="7" t="s">
        <v>106</v>
      </c>
      <c r="I13" s="7" t="s">
        <v>130</v>
      </c>
      <c r="J13" s="7" t="s">
        <v>32</v>
      </c>
      <c r="K13" s="7" t="s">
        <v>67</v>
      </c>
      <c r="L13" s="7" t="s">
        <v>109</v>
      </c>
      <c r="M13" s="7" t="s">
        <v>50</v>
      </c>
      <c r="N13" s="7" t="s">
        <v>156</v>
      </c>
    </row>
    <row r="14" spans="1:38" ht="14" x14ac:dyDescent="0.2">
      <c r="A14" s="3" t="s">
        <v>446</v>
      </c>
      <c r="B14" s="7" t="s">
        <v>50</v>
      </c>
      <c r="C14" s="7" t="s">
        <v>25</v>
      </c>
      <c r="D14" s="7" t="s">
        <v>85</v>
      </c>
      <c r="E14" s="7" t="s">
        <v>25</v>
      </c>
      <c r="F14" s="7" t="s">
        <v>25</v>
      </c>
      <c r="G14" s="7" t="s">
        <v>67</v>
      </c>
      <c r="H14" s="7" t="s">
        <v>25</v>
      </c>
      <c r="I14" s="7" t="s">
        <v>45</v>
      </c>
      <c r="J14" s="7" t="s">
        <v>25</v>
      </c>
      <c r="K14" s="7" t="s">
        <v>130</v>
      </c>
      <c r="L14" s="7" t="s">
        <v>47</v>
      </c>
      <c r="M14" s="7" t="s">
        <v>25</v>
      </c>
      <c r="N14" s="7" t="s">
        <v>447</v>
      </c>
    </row>
    <row r="15" spans="1:38" ht="14" x14ac:dyDescent="0.2">
      <c r="A15" s="3" t="s">
        <v>448</v>
      </c>
      <c r="B15" s="7" t="s">
        <v>124</v>
      </c>
      <c r="C15" s="7" t="s">
        <v>46</v>
      </c>
      <c r="D15" s="7" t="s">
        <v>385</v>
      </c>
      <c r="E15" s="7" t="s">
        <v>60</v>
      </c>
      <c r="F15" s="7" t="s">
        <v>82</v>
      </c>
      <c r="G15" s="7" t="s">
        <v>203</v>
      </c>
      <c r="H15" s="7" t="s">
        <v>179</v>
      </c>
      <c r="I15" s="7" t="s">
        <v>120</v>
      </c>
      <c r="J15" s="7" t="s">
        <v>101</v>
      </c>
      <c r="K15" s="7" t="s">
        <v>133</v>
      </c>
      <c r="L15" s="7" t="s">
        <v>147</v>
      </c>
      <c r="M15" s="7" t="s">
        <v>90</v>
      </c>
      <c r="N15" s="7" t="s">
        <v>449</v>
      </c>
    </row>
    <row r="16" spans="1:38" ht="14" x14ac:dyDescent="0.2">
      <c r="A16" s="3" t="s">
        <v>450</v>
      </c>
      <c r="B16" s="7" t="s">
        <v>451</v>
      </c>
      <c r="C16" s="7" t="s">
        <v>383</v>
      </c>
      <c r="D16" s="7" t="s">
        <v>263</v>
      </c>
      <c r="E16" s="7" t="s">
        <v>452</v>
      </c>
      <c r="F16" s="7" t="s">
        <v>348</v>
      </c>
      <c r="G16" s="7" t="s">
        <v>453</v>
      </c>
      <c r="H16" s="7" t="s">
        <v>232</v>
      </c>
      <c r="I16" s="7" t="s">
        <v>387</v>
      </c>
      <c r="J16" s="7" t="s">
        <v>232</v>
      </c>
      <c r="K16" s="7" t="s">
        <v>396</v>
      </c>
      <c r="L16" s="7" t="s">
        <v>365</v>
      </c>
      <c r="M16" s="7" t="s">
        <v>278</v>
      </c>
      <c r="N16" s="7" t="s">
        <v>454</v>
      </c>
    </row>
    <row r="17" spans="1:38" ht="14" x14ac:dyDescent="0.2">
      <c r="A17" s="3" t="s">
        <v>455</v>
      </c>
      <c r="B17" s="7" t="s">
        <v>456</v>
      </c>
      <c r="C17" s="7" t="s">
        <v>457</v>
      </c>
      <c r="D17" s="7" t="s">
        <v>458</v>
      </c>
      <c r="E17" s="7" t="s">
        <v>273</v>
      </c>
      <c r="F17" s="7" t="s">
        <v>459</v>
      </c>
      <c r="G17" s="7" t="s">
        <v>460</v>
      </c>
      <c r="H17" s="7" t="s">
        <v>461</v>
      </c>
      <c r="I17" s="7" t="s">
        <v>266</v>
      </c>
      <c r="J17" s="7" t="s">
        <v>462</v>
      </c>
      <c r="K17" s="7" t="s">
        <v>463</v>
      </c>
      <c r="L17" s="7" t="s">
        <v>464</v>
      </c>
      <c r="M17" s="7" t="s">
        <v>465</v>
      </c>
      <c r="N17" s="7" t="s">
        <v>466</v>
      </c>
      <c r="W17" t="s">
        <v>112</v>
      </c>
      <c r="X17" t="s">
        <v>112</v>
      </c>
      <c r="Y17" t="s">
        <v>112</v>
      </c>
      <c r="Z17" t="s">
        <v>112</v>
      </c>
      <c r="AA17" t="s">
        <v>112</v>
      </c>
      <c r="AB17" t="s">
        <v>112</v>
      </c>
      <c r="AC17" t="s">
        <v>112</v>
      </c>
      <c r="AD17" t="s">
        <v>112</v>
      </c>
      <c r="AE17" t="s">
        <v>112</v>
      </c>
      <c r="AF17" t="s">
        <v>112</v>
      </c>
      <c r="AG17" t="s">
        <v>112</v>
      </c>
      <c r="AH17" t="s">
        <v>112</v>
      </c>
      <c r="AI17" t="s">
        <v>112</v>
      </c>
      <c r="AJ17" t="s">
        <v>112</v>
      </c>
      <c r="AK17" t="s">
        <v>112</v>
      </c>
      <c r="AL17" t="s">
        <v>112</v>
      </c>
    </row>
    <row r="18" spans="1:38" s="25" customFormat="1" ht="14" x14ac:dyDescent="0.2">
      <c r="A18" s="23" t="s">
        <v>761</v>
      </c>
      <c r="B18" s="25">
        <f>SUM(B13+B14+B15+B16+B17)</f>
        <v>0.86499999999999999</v>
      </c>
      <c r="C18" s="25">
        <v>0.91400000000000003</v>
      </c>
      <c r="D18" s="25">
        <f t="shared" ref="D18:L18" si="0">SUM(D13+D14+D15+D16+D17)</f>
        <v>0.79699999999999993</v>
      </c>
      <c r="E18" s="25">
        <v>0.76</v>
      </c>
      <c r="F18" s="25">
        <v>0.85399999999999998</v>
      </c>
      <c r="G18" s="25">
        <f t="shared" si="0"/>
        <v>0.86299999999999999</v>
      </c>
      <c r="H18" s="25">
        <v>0.92300000000000004</v>
      </c>
      <c r="I18" s="25">
        <f t="shared" si="0"/>
        <v>0.878</v>
      </c>
      <c r="J18" s="25">
        <v>0.96</v>
      </c>
      <c r="K18" s="25">
        <f t="shared" si="0"/>
        <v>0.876</v>
      </c>
      <c r="L18" s="25">
        <f t="shared" si="0"/>
        <v>0.86499999999999999</v>
      </c>
      <c r="M18" s="25">
        <v>0.75700000000000001</v>
      </c>
      <c r="N18" s="25">
        <v>0.85399999999999998</v>
      </c>
      <c r="O18" s="25" t="s">
        <v>112</v>
      </c>
      <c r="P18" s="25" t="s">
        <v>112</v>
      </c>
      <c r="Q18" s="25" t="s">
        <v>112</v>
      </c>
      <c r="R18" s="25" t="s">
        <v>112</v>
      </c>
      <c r="S18" s="25" t="s">
        <v>112</v>
      </c>
      <c r="T18" s="25" t="s">
        <v>112</v>
      </c>
      <c r="U18" s="25" t="s">
        <v>112</v>
      </c>
      <c r="V18" s="25" t="s">
        <v>112</v>
      </c>
    </row>
    <row r="19" spans="1:38" ht="14" x14ac:dyDescent="0.2">
      <c r="A19" s="3"/>
      <c r="C19" s="17"/>
    </row>
    <row r="21" spans="1:38" x14ac:dyDescent="0.15">
      <c r="A21" s="8" t="s">
        <v>76</v>
      </c>
    </row>
    <row r="22" spans="1:38" ht="14" x14ac:dyDescent="0.2">
      <c r="A22" s="3" t="s">
        <v>6</v>
      </c>
      <c r="B22" s="3" t="s">
        <v>7</v>
      </c>
      <c r="C22" s="3" t="s">
        <v>8</v>
      </c>
      <c r="D22" s="3" t="s">
        <v>9</v>
      </c>
      <c r="E22" s="3" t="s">
        <v>10</v>
      </c>
      <c r="F22" s="3" t="s">
        <v>11</v>
      </c>
      <c r="G22" s="3" t="s">
        <v>12</v>
      </c>
      <c r="H22" s="3" t="s">
        <v>13</v>
      </c>
      <c r="I22" s="3" t="s">
        <v>14</v>
      </c>
      <c r="J22" s="3" t="s">
        <v>15</v>
      </c>
      <c r="K22" s="3" t="s">
        <v>16</v>
      </c>
      <c r="L22" s="3" t="s">
        <v>17</v>
      </c>
      <c r="M22" s="3" t="s">
        <v>18</v>
      </c>
      <c r="N22" s="3" t="s">
        <v>19</v>
      </c>
      <c r="O22" s="3" t="s">
        <v>77</v>
      </c>
      <c r="P22" s="3" t="s">
        <v>78</v>
      </c>
      <c r="Q22" s="3" t="s">
        <v>79</v>
      </c>
      <c r="R22" s="3" t="s">
        <v>80</v>
      </c>
      <c r="S22" s="3" t="s">
        <v>140</v>
      </c>
      <c r="T22" s="3" t="s">
        <v>141</v>
      </c>
      <c r="U22" s="3" t="s">
        <v>158</v>
      </c>
      <c r="V22" s="3" t="s">
        <v>159</v>
      </c>
      <c r="W22" s="3" t="s">
        <v>420</v>
      </c>
      <c r="X22" s="3" t="s">
        <v>421</v>
      </c>
      <c r="Y22" s="3" t="s">
        <v>422</v>
      </c>
      <c r="Z22" s="3" t="s">
        <v>423</v>
      </c>
      <c r="AA22" s="3" t="s">
        <v>424</v>
      </c>
      <c r="AB22" s="3" t="s">
        <v>425</v>
      </c>
      <c r="AC22" s="3" t="s">
        <v>426</v>
      </c>
      <c r="AD22" s="3" t="s">
        <v>427</v>
      </c>
      <c r="AE22" s="3" t="s">
        <v>428</v>
      </c>
      <c r="AF22" s="3" t="s">
        <v>429</v>
      </c>
      <c r="AG22" s="3" t="s">
        <v>430</v>
      </c>
      <c r="AH22" s="3" t="s">
        <v>431</v>
      </c>
      <c r="AI22" s="3" t="s">
        <v>432</v>
      </c>
      <c r="AJ22" s="3" t="s">
        <v>433</v>
      </c>
      <c r="AK22" s="3" t="s">
        <v>434</v>
      </c>
      <c r="AL22" s="3" t="s">
        <v>435</v>
      </c>
    </row>
    <row r="23" spans="1:38" ht="14" x14ac:dyDescent="0.2">
      <c r="A23" s="3" t="s">
        <v>20</v>
      </c>
      <c r="B23" s="7" t="s">
        <v>83</v>
      </c>
      <c r="C23" s="7" t="s">
        <v>468</v>
      </c>
      <c r="D23" s="7" t="s">
        <v>469</v>
      </c>
      <c r="E23" s="7" t="s">
        <v>372</v>
      </c>
      <c r="F23" s="7" t="s">
        <v>470</v>
      </c>
      <c r="G23" s="7" t="s">
        <v>44</v>
      </c>
      <c r="H23" s="7" t="s">
        <v>56</v>
      </c>
      <c r="I23" s="7" t="s">
        <v>137</v>
      </c>
      <c r="J23" s="7" t="s">
        <v>471</v>
      </c>
      <c r="K23" s="7" t="s">
        <v>119</v>
      </c>
      <c r="L23" s="7" t="s">
        <v>37</v>
      </c>
      <c r="M23" s="7" t="s">
        <v>64</v>
      </c>
      <c r="N23" s="7" t="s">
        <v>472</v>
      </c>
      <c r="O23" s="7" t="s">
        <v>191</v>
      </c>
      <c r="P23" s="7" t="s">
        <v>85</v>
      </c>
      <c r="Q23" s="7" t="s">
        <v>495</v>
      </c>
      <c r="R23" s="7" t="s">
        <v>97</v>
      </c>
    </row>
    <row r="24" spans="1:38" ht="14" x14ac:dyDescent="0.2">
      <c r="A24" s="3"/>
      <c r="B24" s="7"/>
      <c r="C24" s="7"/>
      <c r="D24" s="7"/>
      <c r="E24" s="7"/>
      <c r="F24" s="7"/>
      <c r="G24" s="7"/>
      <c r="H24" s="7"/>
      <c r="I24" s="7"/>
      <c r="J24" s="7"/>
      <c r="K24" s="7"/>
      <c r="L24" s="7"/>
      <c r="M24" s="7"/>
      <c r="N24" s="7"/>
      <c r="O24" s="7"/>
      <c r="P24" s="7"/>
      <c r="Q24" s="7"/>
      <c r="R24" s="7"/>
    </row>
    <row r="25" spans="1:38" ht="14" x14ac:dyDescent="0.2">
      <c r="A25" s="3" t="s">
        <v>445</v>
      </c>
      <c r="B25" s="7" t="s">
        <v>153</v>
      </c>
      <c r="C25" s="7" t="s">
        <v>43</v>
      </c>
      <c r="D25" s="7" t="s">
        <v>32</v>
      </c>
      <c r="E25" s="7" t="s">
        <v>101</v>
      </c>
      <c r="F25" s="7" t="s">
        <v>32</v>
      </c>
      <c r="G25" s="7" t="s">
        <v>130</v>
      </c>
      <c r="H25" s="7" t="s">
        <v>52</v>
      </c>
      <c r="I25" s="7" t="s">
        <v>37</v>
      </c>
      <c r="J25" s="7" t="s">
        <v>43</v>
      </c>
      <c r="K25" s="7" t="s">
        <v>99</v>
      </c>
      <c r="L25" s="7" t="s">
        <v>106</v>
      </c>
      <c r="M25" s="7" t="s">
        <v>56</v>
      </c>
      <c r="N25" s="7" t="s">
        <v>473</v>
      </c>
      <c r="O25" s="7" t="s">
        <v>86</v>
      </c>
      <c r="P25" s="7" t="s">
        <v>30</v>
      </c>
      <c r="Q25" s="7" t="s">
        <v>137</v>
      </c>
      <c r="R25" s="7" t="s">
        <v>53</v>
      </c>
    </row>
    <row r="26" spans="1:38" ht="14" x14ac:dyDescent="0.2">
      <c r="A26" s="3" t="s">
        <v>474</v>
      </c>
      <c r="B26" s="7" t="s">
        <v>193</v>
      </c>
      <c r="C26" s="7" t="s">
        <v>119</v>
      </c>
      <c r="D26" s="7" t="s">
        <v>475</v>
      </c>
      <c r="E26" s="7" t="s">
        <v>188</v>
      </c>
      <c r="F26" s="7" t="s">
        <v>46</v>
      </c>
      <c r="G26" s="7" t="s">
        <v>123</v>
      </c>
      <c r="H26" s="7" t="s">
        <v>154</v>
      </c>
      <c r="I26" s="7" t="s">
        <v>178</v>
      </c>
      <c r="J26" s="7" t="s">
        <v>67</v>
      </c>
      <c r="K26" s="7" t="s">
        <v>179</v>
      </c>
      <c r="L26" s="7" t="s">
        <v>179</v>
      </c>
      <c r="M26" s="7" t="s">
        <v>145</v>
      </c>
      <c r="N26" s="7" t="s">
        <v>476</v>
      </c>
      <c r="O26" s="7" t="s">
        <v>496</v>
      </c>
      <c r="P26" s="7" t="s">
        <v>136</v>
      </c>
      <c r="Q26" s="7" t="s">
        <v>144</v>
      </c>
      <c r="R26" s="7" t="s">
        <v>45</v>
      </c>
    </row>
    <row r="27" spans="1:38" ht="14" x14ac:dyDescent="0.2">
      <c r="A27" s="3" t="s">
        <v>477</v>
      </c>
      <c r="B27" s="7" t="s">
        <v>497</v>
      </c>
      <c r="C27" s="7" t="s">
        <v>213</v>
      </c>
      <c r="D27" s="7" t="s">
        <v>479</v>
      </c>
      <c r="E27" s="7" t="s">
        <v>480</v>
      </c>
      <c r="F27" s="7" t="s">
        <v>481</v>
      </c>
      <c r="G27" s="7" t="s">
        <v>482</v>
      </c>
      <c r="H27" s="7" t="s">
        <v>204</v>
      </c>
      <c r="I27" s="7" t="s">
        <v>213</v>
      </c>
      <c r="J27" s="7" t="s">
        <v>481</v>
      </c>
      <c r="K27" s="7" t="s">
        <v>483</v>
      </c>
      <c r="L27" s="7" t="s">
        <v>215</v>
      </c>
      <c r="M27" s="7" t="s">
        <v>64</v>
      </c>
      <c r="N27" s="7" t="s">
        <v>484</v>
      </c>
      <c r="O27" s="7" t="s">
        <v>250</v>
      </c>
      <c r="P27" s="7" t="s">
        <v>348</v>
      </c>
      <c r="Q27" s="7" t="s">
        <v>328</v>
      </c>
      <c r="R27" s="7" t="s">
        <v>498</v>
      </c>
    </row>
    <row r="28" spans="1:38" ht="14" x14ac:dyDescent="0.2">
      <c r="A28" s="3" t="s">
        <v>455</v>
      </c>
      <c r="B28" s="7" t="s">
        <v>499</v>
      </c>
      <c r="C28" s="7" t="s">
        <v>485</v>
      </c>
      <c r="D28" s="7" t="s">
        <v>486</v>
      </c>
      <c r="E28" s="7" t="s">
        <v>487</v>
      </c>
      <c r="F28" s="7" t="s">
        <v>459</v>
      </c>
      <c r="G28" s="7" t="s">
        <v>488</v>
      </c>
      <c r="H28" s="7" t="s">
        <v>489</v>
      </c>
      <c r="I28" s="7" t="s">
        <v>463</v>
      </c>
      <c r="J28" s="7" t="s">
        <v>490</v>
      </c>
      <c r="K28" s="7" t="s">
        <v>491</v>
      </c>
      <c r="L28" s="7" t="s">
        <v>492</v>
      </c>
      <c r="M28" s="7" t="s">
        <v>493</v>
      </c>
      <c r="N28" s="7" t="s">
        <v>494</v>
      </c>
      <c r="O28" s="7" t="s">
        <v>460</v>
      </c>
      <c r="P28" s="7" t="s">
        <v>500</v>
      </c>
      <c r="Q28" s="7" t="s">
        <v>501</v>
      </c>
      <c r="R28" s="7" t="s">
        <v>502</v>
      </c>
    </row>
    <row r="29" spans="1:38" s="25" customFormat="1" ht="14" x14ac:dyDescent="0.2">
      <c r="A29" s="23" t="s">
        <v>761</v>
      </c>
      <c r="B29" s="25">
        <f>SUM(B25+B26+B27+B28)</f>
        <v>0.89900000000000002</v>
      </c>
      <c r="C29" s="25">
        <f t="shared" ref="C29:R29" si="1">SUM(C25+C26+C27+C28)</f>
        <v>0.90399999999999991</v>
      </c>
      <c r="D29" s="25">
        <f t="shared" si="1"/>
        <v>0.85699999999999998</v>
      </c>
      <c r="E29" s="25">
        <f t="shared" si="1"/>
        <v>0.80099999999999993</v>
      </c>
      <c r="F29" s="25">
        <f t="shared" si="1"/>
        <v>0.83599999999999997</v>
      </c>
      <c r="G29" s="25">
        <f t="shared" si="1"/>
        <v>0.90800000000000003</v>
      </c>
      <c r="H29" s="25">
        <f t="shared" si="1"/>
        <v>0.96799999999999997</v>
      </c>
      <c r="I29" s="25">
        <f t="shared" si="1"/>
        <v>0.95399999999999996</v>
      </c>
      <c r="J29" s="25">
        <f t="shared" si="1"/>
        <v>0.94200000000000006</v>
      </c>
      <c r="K29" s="25">
        <f t="shared" si="1"/>
        <v>0.92400000000000004</v>
      </c>
      <c r="L29" s="25">
        <f t="shared" si="1"/>
        <v>0.94899999999999995</v>
      </c>
      <c r="M29" s="25">
        <f t="shared" si="1"/>
        <v>0.77800000000000002</v>
      </c>
      <c r="N29" s="25">
        <v>0.70899999999999996</v>
      </c>
      <c r="O29" s="25">
        <f t="shared" si="1"/>
        <v>0.90999999999999992</v>
      </c>
      <c r="P29" s="25">
        <f t="shared" si="1"/>
        <v>0.95399999999999996</v>
      </c>
      <c r="Q29" s="25">
        <f t="shared" si="1"/>
        <v>0.83000000000000007</v>
      </c>
      <c r="R29" s="25">
        <f t="shared" si="1"/>
        <v>0.94899999999999995</v>
      </c>
      <c r="S29" s="25" t="s">
        <v>112</v>
      </c>
      <c r="T29" s="25" t="s">
        <v>112</v>
      </c>
      <c r="U29" s="25" t="s">
        <v>112</v>
      </c>
      <c r="V29" s="25" t="s">
        <v>112</v>
      </c>
      <c r="W29" s="25" t="s">
        <v>112</v>
      </c>
      <c r="X29" s="25" t="s">
        <v>112</v>
      </c>
      <c r="Y29" s="25" t="s">
        <v>112</v>
      </c>
      <c r="Z29" s="25" t="s">
        <v>112</v>
      </c>
      <c r="AA29" s="25" t="s">
        <v>112</v>
      </c>
      <c r="AB29" s="25" t="s">
        <v>112</v>
      </c>
      <c r="AC29" s="25" t="s">
        <v>112</v>
      </c>
      <c r="AD29" s="25" t="s">
        <v>112</v>
      </c>
      <c r="AE29" s="25" t="s">
        <v>112</v>
      </c>
      <c r="AF29" s="25" t="s">
        <v>112</v>
      </c>
      <c r="AG29" s="25" t="s">
        <v>112</v>
      </c>
      <c r="AH29" s="25" t="s">
        <v>112</v>
      </c>
      <c r="AI29" s="25" t="s">
        <v>112</v>
      </c>
      <c r="AJ29" s="25" t="s">
        <v>112</v>
      </c>
      <c r="AK29" s="25" t="s">
        <v>112</v>
      </c>
      <c r="AL29" s="25" t="s">
        <v>112</v>
      </c>
    </row>
    <row r="32" spans="1:38" ht="14" x14ac:dyDescent="0.2">
      <c r="A32" s="3" t="s">
        <v>139</v>
      </c>
      <c r="B32" s="3"/>
      <c r="C32" s="3"/>
      <c r="D32" s="3"/>
      <c r="E32" s="3"/>
      <c r="F32" s="3"/>
      <c r="G32" s="3"/>
      <c r="H32" s="3"/>
      <c r="I32" s="3"/>
      <c r="J32" s="3"/>
      <c r="K32" s="3"/>
      <c r="L32" s="3"/>
      <c r="M32" s="3"/>
      <c r="N32" s="3"/>
      <c r="O32" s="3"/>
      <c r="P32" s="3"/>
      <c r="Q32" s="3"/>
      <c r="R32" s="3"/>
    </row>
    <row r="33" spans="1:38" ht="14" x14ac:dyDescent="0.2">
      <c r="A33" s="3" t="s">
        <v>6</v>
      </c>
      <c r="B33" s="3" t="s">
        <v>7</v>
      </c>
      <c r="C33" s="3" t="s">
        <v>8</v>
      </c>
      <c r="D33" s="3" t="s">
        <v>9</v>
      </c>
      <c r="E33" s="3" t="s">
        <v>10</v>
      </c>
      <c r="F33" s="3" t="s">
        <v>11</v>
      </c>
      <c r="G33" s="3" t="s">
        <v>12</v>
      </c>
      <c r="H33" s="3" t="s">
        <v>13</v>
      </c>
      <c r="I33" s="3" t="s">
        <v>14</v>
      </c>
      <c r="J33" s="3" t="s">
        <v>15</v>
      </c>
      <c r="K33" s="3" t="s">
        <v>16</v>
      </c>
      <c r="L33" s="3" t="s">
        <v>17</v>
      </c>
      <c r="M33" s="3" t="s">
        <v>18</v>
      </c>
      <c r="N33" s="3" t="s">
        <v>19</v>
      </c>
      <c r="O33" s="3" t="s">
        <v>77</v>
      </c>
      <c r="P33" s="3" t="s">
        <v>78</v>
      </c>
      <c r="Q33" s="3" t="s">
        <v>79</v>
      </c>
      <c r="R33" s="3" t="s">
        <v>80</v>
      </c>
      <c r="S33" s="3" t="s">
        <v>117</v>
      </c>
      <c r="T33" s="3" t="s">
        <v>118</v>
      </c>
      <c r="U33" s="3" t="s">
        <v>158</v>
      </c>
      <c r="V33" s="3" t="s">
        <v>870</v>
      </c>
      <c r="W33" s="3" t="s">
        <v>420</v>
      </c>
      <c r="X33" s="3" t="s">
        <v>421</v>
      </c>
      <c r="Y33" s="3" t="s">
        <v>422</v>
      </c>
      <c r="Z33" s="3" t="s">
        <v>423</v>
      </c>
      <c r="AA33" s="3" t="s">
        <v>424</v>
      </c>
      <c r="AB33" s="3" t="s">
        <v>425</v>
      </c>
      <c r="AC33" s="3" t="s">
        <v>426</v>
      </c>
      <c r="AD33" s="3" t="s">
        <v>427</v>
      </c>
      <c r="AE33" s="3" t="s">
        <v>428</v>
      </c>
      <c r="AF33" s="3" t="s">
        <v>429</v>
      </c>
      <c r="AG33" s="3" t="s">
        <v>430</v>
      </c>
      <c r="AH33" s="3" t="s">
        <v>431</v>
      </c>
      <c r="AI33" s="3" t="s">
        <v>432</v>
      </c>
      <c r="AJ33" s="3" t="s">
        <v>433</v>
      </c>
      <c r="AK33" s="3" t="s">
        <v>434</v>
      </c>
    </row>
    <row r="34" spans="1:38" ht="14" x14ac:dyDescent="0.2">
      <c r="A34" s="3" t="s">
        <v>20</v>
      </c>
      <c r="B34" s="7" t="s">
        <v>503</v>
      </c>
      <c r="C34" s="7" t="s">
        <v>92</v>
      </c>
      <c r="D34" s="7" t="s">
        <v>131</v>
      </c>
      <c r="E34" s="7" t="s">
        <v>365</v>
      </c>
      <c r="F34" s="7" t="s">
        <v>150</v>
      </c>
      <c r="G34" s="7" t="s">
        <v>176</v>
      </c>
      <c r="H34" s="7" t="s">
        <v>30</v>
      </c>
      <c r="I34" s="7" t="s">
        <v>193</v>
      </c>
      <c r="J34" s="7" t="s">
        <v>103</v>
      </c>
      <c r="K34" s="7" t="s">
        <v>385</v>
      </c>
      <c r="L34" s="7" t="s">
        <v>190</v>
      </c>
      <c r="M34" s="7" t="s">
        <v>176</v>
      </c>
      <c r="N34" s="7" t="s">
        <v>507</v>
      </c>
      <c r="O34" s="7" t="s">
        <v>504</v>
      </c>
      <c r="P34" s="7" t="s">
        <v>505</v>
      </c>
      <c r="Q34" s="7" t="s">
        <v>304</v>
      </c>
      <c r="R34" s="7" t="s">
        <v>87</v>
      </c>
      <c r="S34" s="7" t="s">
        <v>442</v>
      </c>
      <c r="T34" s="7" t="s">
        <v>506</v>
      </c>
      <c r="AL34" s="3" t="s">
        <v>435</v>
      </c>
    </row>
    <row r="35" spans="1:38" ht="14" x14ac:dyDescent="0.2">
      <c r="A35" s="3"/>
      <c r="B35" s="7"/>
      <c r="C35" s="7"/>
      <c r="D35" s="7"/>
      <c r="E35" s="7"/>
      <c r="F35" s="7"/>
      <c r="G35" s="7"/>
      <c r="H35" s="7"/>
      <c r="I35" s="7"/>
      <c r="J35" s="7"/>
      <c r="K35" s="7"/>
      <c r="L35" s="7"/>
      <c r="M35" s="7"/>
      <c r="N35" s="7"/>
      <c r="O35" s="7"/>
      <c r="P35" s="7"/>
      <c r="Q35" s="7"/>
      <c r="R35" s="7"/>
      <c r="S35" s="7"/>
      <c r="T35" s="7"/>
    </row>
    <row r="36" spans="1:38" ht="14" x14ac:dyDescent="0.2">
      <c r="A36" s="3" t="s">
        <v>445</v>
      </c>
      <c r="B36" s="7" t="s">
        <v>130</v>
      </c>
      <c r="C36" s="7" t="s">
        <v>34</v>
      </c>
      <c r="D36" s="7" t="s">
        <v>110</v>
      </c>
      <c r="E36" s="7" t="s">
        <v>190</v>
      </c>
      <c r="F36" s="7" t="s">
        <v>29</v>
      </c>
      <c r="G36" s="7" t="s">
        <v>45</v>
      </c>
      <c r="H36" s="7" t="s">
        <v>109</v>
      </c>
      <c r="I36" s="7" t="s">
        <v>133</v>
      </c>
      <c r="J36" s="7" t="s">
        <v>58</v>
      </c>
      <c r="K36" s="7" t="s">
        <v>110</v>
      </c>
      <c r="L36" s="7" t="s">
        <v>154</v>
      </c>
      <c r="M36" s="7" t="s">
        <v>98</v>
      </c>
      <c r="N36" s="7" t="s">
        <v>508</v>
      </c>
      <c r="O36" s="7" t="s">
        <v>101</v>
      </c>
      <c r="P36" s="7" t="s">
        <v>50</v>
      </c>
      <c r="Q36" s="7" t="s">
        <v>136</v>
      </c>
      <c r="R36" s="7" t="s">
        <v>53</v>
      </c>
      <c r="S36" s="7" t="s">
        <v>193</v>
      </c>
      <c r="T36" s="7" t="s">
        <v>121</v>
      </c>
    </row>
    <row r="37" spans="1:38" ht="14" x14ac:dyDescent="0.2">
      <c r="A37" s="3" t="s">
        <v>474</v>
      </c>
      <c r="B37" s="7" t="s">
        <v>442</v>
      </c>
      <c r="C37" s="7" t="s">
        <v>90</v>
      </c>
      <c r="D37" s="7" t="s">
        <v>27</v>
      </c>
      <c r="E37" s="7" t="s">
        <v>509</v>
      </c>
      <c r="F37" s="7" t="s">
        <v>442</v>
      </c>
      <c r="G37" s="7" t="s">
        <v>177</v>
      </c>
      <c r="H37" s="7" t="s">
        <v>154</v>
      </c>
      <c r="I37" s="7" t="s">
        <v>511</v>
      </c>
      <c r="J37" s="7" t="s">
        <v>99</v>
      </c>
      <c r="K37" s="7" t="s">
        <v>103</v>
      </c>
      <c r="L37" s="7" t="s">
        <v>87</v>
      </c>
      <c r="M37" s="7" t="s">
        <v>121</v>
      </c>
      <c r="N37" s="7" t="s">
        <v>508</v>
      </c>
      <c r="O37" s="7" t="s">
        <v>503</v>
      </c>
      <c r="P37" s="7" t="s">
        <v>37</v>
      </c>
      <c r="Q37" s="7" t="s">
        <v>510</v>
      </c>
      <c r="R37" s="7" t="s">
        <v>104</v>
      </c>
      <c r="S37" s="7" t="s">
        <v>120</v>
      </c>
      <c r="T37" s="7" t="s">
        <v>200</v>
      </c>
    </row>
    <row r="38" spans="1:38" ht="14" x14ac:dyDescent="0.2">
      <c r="A38" s="3" t="s">
        <v>477</v>
      </c>
      <c r="B38" s="7" t="s">
        <v>512</v>
      </c>
      <c r="C38" s="7" t="s">
        <v>362</v>
      </c>
      <c r="D38" s="7" t="s">
        <v>482</v>
      </c>
      <c r="E38" s="7" t="s">
        <v>516</v>
      </c>
      <c r="F38" s="7" t="s">
        <v>452</v>
      </c>
      <c r="G38" s="7" t="s">
        <v>518</v>
      </c>
      <c r="H38" s="7" t="s">
        <v>397</v>
      </c>
      <c r="I38" s="7" t="s">
        <v>61</v>
      </c>
      <c r="J38" s="7" t="s">
        <v>519</v>
      </c>
      <c r="K38" s="7" t="s">
        <v>520</v>
      </c>
      <c r="L38" s="7" t="s">
        <v>64</v>
      </c>
      <c r="M38" s="7" t="s">
        <v>372</v>
      </c>
      <c r="N38" s="7" t="s">
        <v>521</v>
      </c>
      <c r="O38" s="7" t="s">
        <v>514</v>
      </c>
      <c r="P38" s="7" t="s">
        <v>515</v>
      </c>
      <c r="Q38" s="7" t="s">
        <v>278</v>
      </c>
      <c r="R38" s="7" t="s">
        <v>209</v>
      </c>
      <c r="S38" s="7" t="s">
        <v>513</v>
      </c>
      <c r="T38" s="7" t="s">
        <v>517</v>
      </c>
    </row>
    <row r="39" spans="1:38" ht="14" x14ac:dyDescent="0.2">
      <c r="A39" s="3" t="s">
        <v>455</v>
      </c>
      <c r="B39" s="7" t="s">
        <v>457</v>
      </c>
      <c r="C39" s="7" t="s">
        <v>523</v>
      </c>
      <c r="D39" s="7" t="s">
        <v>461</v>
      </c>
      <c r="E39" s="7" t="s">
        <v>525</v>
      </c>
      <c r="F39" s="7" t="s">
        <v>527</v>
      </c>
      <c r="G39" s="7" t="s">
        <v>528</v>
      </c>
      <c r="H39" s="7" t="s">
        <v>530</v>
      </c>
      <c r="I39" s="7" t="s">
        <v>23</v>
      </c>
      <c r="J39" s="7" t="s">
        <v>532</v>
      </c>
      <c r="K39" s="7" t="s">
        <v>533</v>
      </c>
      <c r="L39" s="7" t="s">
        <v>534</v>
      </c>
      <c r="M39" s="7" t="s">
        <v>535</v>
      </c>
      <c r="N39" s="7" t="s">
        <v>536</v>
      </c>
      <c r="O39" s="7" t="s">
        <v>362</v>
      </c>
      <c r="P39" s="7" t="s">
        <v>524</v>
      </c>
      <c r="Q39" s="7" t="s">
        <v>529</v>
      </c>
      <c r="R39" s="7" t="s">
        <v>531</v>
      </c>
      <c r="S39" s="7" t="s">
        <v>522</v>
      </c>
      <c r="T39" s="7" t="s">
        <v>526</v>
      </c>
    </row>
    <row r="40" spans="1:38" s="25" customFormat="1" ht="14" x14ac:dyDescent="0.2">
      <c r="A40" s="23" t="s">
        <v>761</v>
      </c>
      <c r="B40" s="25">
        <f>SUM(B36+B37+B38+B39)</f>
        <v>0.89700000000000002</v>
      </c>
      <c r="C40" s="25">
        <f t="shared" ref="C40:T40" si="2">SUM(C36+C37+C38+C39)</f>
        <v>0.85899999999999999</v>
      </c>
      <c r="D40" s="25">
        <f t="shared" si="2"/>
        <v>0.92700000000000005</v>
      </c>
      <c r="E40" s="25">
        <f t="shared" si="2"/>
        <v>0.76899999999999991</v>
      </c>
      <c r="F40" s="25">
        <f t="shared" si="2"/>
        <v>0.90300000000000002</v>
      </c>
      <c r="G40" s="25">
        <f t="shared" si="2"/>
        <v>0.91199999999999992</v>
      </c>
      <c r="H40" s="25">
        <f t="shared" si="2"/>
        <v>0.98399999999999999</v>
      </c>
      <c r="I40" s="25">
        <f t="shared" si="2"/>
        <v>0.94200000000000006</v>
      </c>
      <c r="J40" s="25">
        <f t="shared" si="2"/>
        <v>0.94700000000000006</v>
      </c>
      <c r="K40" s="25">
        <f t="shared" si="2"/>
        <v>0.86899999999999999</v>
      </c>
      <c r="L40" s="25">
        <f t="shared" si="2"/>
        <v>0.91500000000000004</v>
      </c>
      <c r="M40" s="25">
        <f t="shared" si="2"/>
        <v>0.90900000000000003</v>
      </c>
      <c r="N40" s="25">
        <v>0.73099999999999998</v>
      </c>
      <c r="O40" s="25">
        <f t="shared" si="2"/>
        <v>0.86299999999999999</v>
      </c>
      <c r="P40" s="25">
        <f t="shared" si="2"/>
        <v>0.92299999999999993</v>
      </c>
      <c r="Q40" s="25">
        <f t="shared" si="2"/>
        <v>0.82099999999999995</v>
      </c>
      <c r="R40" s="25">
        <f t="shared" si="2"/>
        <v>0.94800000000000006</v>
      </c>
      <c r="S40" s="25">
        <f t="shared" si="2"/>
        <v>0.92799999999999994</v>
      </c>
      <c r="T40" s="25">
        <f t="shared" si="2"/>
        <v>0.85499999999999998</v>
      </c>
      <c r="U40" s="25" t="s">
        <v>112</v>
      </c>
      <c r="V40" s="25" t="s">
        <v>112</v>
      </c>
      <c r="W40" s="25" t="s">
        <v>112</v>
      </c>
      <c r="X40" s="25" t="s">
        <v>112</v>
      </c>
      <c r="Y40" s="25" t="s">
        <v>112</v>
      </c>
      <c r="Z40" s="25" t="s">
        <v>112</v>
      </c>
      <c r="AA40" s="25" t="s">
        <v>112</v>
      </c>
      <c r="AB40" s="25" t="s">
        <v>112</v>
      </c>
      <c r="AC40" s="25" t="s">
        <v>112</v>
      </c>
      <c r="AD40" s="25" t="s">
        <v>112</v>
      </c>
      <c r="AE40" s="25" t="s">
        <v>112</v>
      </c>
      <c r="AF40" s="25" t="s">
        <v>112</v>
      </c>
      <c r="AG40" s="25" t="s">
        <v>112</v>
      </c>
      <c r="AH40" s="25" t="s">
        <v>112</v>
      </c>
      <c r="AI40" s="25" t="s">
        <v>112</v>
      </c>
      <c r="AJ40" s="25" t="s">
        <v>112</v>
      </c>
      <c r="AK40" s="25" t="s">
        <v>112</v>
      </c>
    </row>
    <row r="41" spans="1:38" ht="14" x14ac:dyDescent="0.2">
      <c r="A41" s="3"/>
      <c r="B41" s="3"/>
      <c r="C41" s="3"/>
      <c r="D41" s="3"/>
      <c r="E41" s="3"/>
      <c r="F41" s="3"/>
      <c r="G41" s="3"/>
      <c r="H41" s="3"/>
      <c r="I41" s="3"/>
      <c r="J41" s="3"/>
      <c r="K41" s="3"/>
      <c r="L41" s="3"/>
      <c r="M41" s="3"/>
      <c r="N41" s="3"/>
      <c r="O41" s="3"/>
      <c r="P41" s="3"/>
      <c r="Q41" s="3"/>
      <c r="R41" s="3"/>
      <c r="S41" s="3"/>
      <c r="T41" s="3"/>
      <c r="AL41" t="s">
        <v>112</v>
      </c>
    </row>
    <row r="42" spans="1:38" ht="14" x14ac:dyDescent="0.2">
      <c r="A42" s="3" t="s">
        <v>157</v>
      </c>
      <c r="B42" s="7"/>
      <c r="C42" s="7"/>
      <c r="D42" s="7"/>
      <c r="E42" s="7"/>
      <c r="F42" s="7"/>
      <c r="G42" s="7"/>
      <c r="H42" s="7"/>
      <c r="I42" s="7"/>
      <c r="J42" s="7"/>
      <c r="K42" s="7"/>
      <c r="L42" s="7"/>
      <c r="M42" s="7"/>
      <c r="N42" s="7"/>
      <c r="O42" s="7"/>
      <c r="P42" s="7"/>
      <c r="Q42" s="7"/>
      <c r="R42" s="7"/>
      <c r="S42" s="7"/>
      <c r="T42" s="7"/>
    </row>
    <row r="43" spans="1:38" ht="28" x14ac:dyDescent="0.2">
      <c r="A43" s="3" t="s">
        <v>6</v>
      </c>
      <c r="B43" s="3" t="s">
        <v>7</v>
      </c>
      <c r="C43" s="3" t="s">
        <v>8</v>
      </c>
      <c r="D43" s="3" t="s">
        <v>9</v>
      </c>
      <c r="E43" s="3" t="s">
        <v>10</v>
      </c>
      <c r="F43" s="3" t="s">
        <v>11</v>
      </c>
      <c r="G43" s="3" t="s">
        <v>12</v>
      </c>
      <c r="H43" s="3" t="s">
        <v>13</v>
      </c>
      <c r="I43" s="3" t="s">
        <v>14</v>
      </c>
      <c r="J43" s="3" t="s">
        <v>15</v>
      </c>
      <c r="K43" s="3" t="s">
        <v>16</v>
      </c>
      <c r="L43" s="3" t="s">
        <v>17</v>
      </c>
      <c r="M43" s="3" t="s">
        <v>18</v>
      </c>
      <c r="N43" s="3" t="s">
        <v>143</v>
      </c>
      <c r="O43" s="3" t="s">
        <v>77</v>
      </c>
      <c r="P43" s="3" t="s">
        <v>78</v>
      </c>
      <c r="Q43" s="3" t="s">
        <v>79</v>
      </c>
      <c r="R43" s="3" t="s">
        <v>80</v>
      </c>
      <c r="S43" s="3" t="s">
        <v>117</v>
      </c>
      <c r="T43" s="3" t="s">
        <v>118</v>
      </c>
      <c r="U43" s="3" t="s">
        <v>142</v>
      </c>
      <c r="V43" s="10" t="s">
        <v>868</v>
      </c>
      <c r="W43" s="3" t="s">
        <v>420</v>
      </c>
      <c r="X43" s="3" t="s">
        <v>421</v>
      </c>
      <c r="Y43" s="3" t="s">
        <v>422</v>
      </c>
      <c r="Z43" s="3" t="s">
        <v>423</v>
      </c>
      <c r="AA43" s="3" t="s">
        <v>424</v>
      </c>
      <c r="AB43" s="3" t="s">
        <v>425</v>
      </c>
      <c r="AC43" s="3" t="s">
        <v>426</v>
      </c>
      <c r="AD43" s="3" t="s">
        <v>427</v>
      </c>
      <c r="AE43" s="3" t="s">
        <v>428</v>
      </c>
      <c r="AF43" s="3" t="s">
        <v>429</v>
      </c>
      <c r="AG43" s="3" t="s">
        <v>430</v>
      </c>
      <c r="AH43" s="3" t="s">
        <v>431</v>
      </c>
      <c r="AI43" s="3" t="s">
        <v>432</v>
      </c>
      <c r="AJ43" s="3" t="s">
        <v>433</v>
      </c>
      <c r="AK43" s="3" t="s">
        <v>434</v>
      </c>
      <c r="AL43" s="3" t="s">
        <v>435</v>
      </c>
    </row>
    <row r="44" spans="1:38" ht="14" x14ac:dyDescent="0.2">
      <c r="A44" s="3" t="s">
        <v>20</v>
      </c>
      <c r="B44" s="7" t="s">
        <v>385</v>
      </c>
      <c r="C44" s="7" t="s">
        <v>470</v>
      </c>
      <c r="D44" s="7" t="s">
        <v>146</v>
      </c>
      <c r="E44" s="7" t="s">
        <v>278</v>
      </c>
      <c r="F44" s="7" t="s">
        <v>393</v>
      </c>
      <c r="G44" s="7" t="s">
        <v>538</v>
      </c>
      <c r="H44" s="7" t="s">
        <v>471</v>
      </c>
      <c r="I44" s="7" t="s">
        <v>130</v>
      </c>
      <c r="J44" s="7" t="s">
        <v>133</v>
      </c>
      <c r="K44" s="7" t="s">
        <v>468</v>
      </c>
      <c r="L44" s="7" t="s">
        <v>147</v>
      </c>
      <c r="M44" s="7" t="s">
        <v>323</v>
      </c>
      <c r="N44" s="7" t="s">
        <v>539</v>
      </c>
      <c r="O44" s="7" t="s">
        <v>537</v>
      </c>
      <c r="P44" s="7" t="s">
        <v>46</v>
      </c>
      <c r="Q44" s="7" t="s">
        <v>372</v>
      </c>
      <c r="R44" s="7" t="s">
        <v>85</v>
      </c>
      <c r="S44" s="7" t="s">
        <v>341</v>
      </c>
      <c r="T44" s="7" t="s">
        <v>397</v>
      </c>
      <c r="U44" s="7" t="s">
        <v>217</v>
      </c>
      <c r="V44" s="7" t="s">
        <v>540</v>
      </c>
    </row>
    <row r="45" spans="1:38" ht="14" x14ac:dyDescent="0.2">
      <c r="A45" s="3"/>
      <c r="B45" s="7"/>
      <c r="C45" s="7"/>
      <c r="D45" s="7"/>
      <c r="E45" s="7"/>
      <c r="F45" s="7"/>
      <c r="G45" s="7"/>
      <c r="H45" s="7"/>
      <c r="I45" s="7"/>
      <c r="J45" s="7"/>
      <c r="K45" s="7"/>
      <c r="L45" s="7"/>
      <c r="M45" s="7"/>
      <c r="N45" s="7"/>
      <c r="O45" s="7"/>
      <c r="P45" s="7"/>
      <c r="Q45" s="7"/>
      <c r="R45" s="7"/>
      <c r="S45" s="7"/>
      <c r="T45" s="7"/>
      <c r="U45" s="7"/>
      <c r="V45" s="7"/>
    </row>
    <row r="46" spans="1:38" ht="14" x14ac:dyDescent="0.2">
      <c r="A46" s="3" t="s">
        <v>445</v>
      </c>
      <c r="B46" s="7" t="s">
        <v>154</v>
      </c>
      <c r="C46" s="7" t="s">
        <v>32</v>
      </c>
      <c r="D46" s="7" t="s">
        <v>67</v>
      </c>
      <c r="E46" s="7" t="s">
        <v>136</v>
      </c>
      <c r="F46" s="7" t="s">
        <v>56</v>
      </c>
      <c r="G46" s="7" t="s">
        <v>27</v>
      </c>
      <c r="H46" s="7" t="s">
        <v>53</v>
      </c>
      <c r="I46" s="7" t="s">
        <v>45</v>
      </c>
      <c r="J46" s="7" t="s">
        <v>57</v>
      </c>
      <c r="K46" s="7" t="s">
        <v>67</v>
      </c>
      <c r="L46" s="7" t="s">
        <v>69</v>
      </c>
      <c r="M46" s="7" t="s">
        <v>102</v>
      </c>
      <c r="N46" s="7" t="s">
        <v>123</v>
      </c>
      <c r="O46" s="7" t="s">
        <v>27</v>
      </c>
      <c r="P46" s="7" t="s">
        <v>138</v>
      </c>
      <c r="Q46" s="7" t="s">
        <v>154</v>
      </c>
      <c r="R46" s="7" t="s">
        <v>98</v>
      </c>
      <c r="S46" s="7" t="s">
        <v>86</v>
      </c>
      <c r="T46" s="7" t="s">
        <v>87</v>
      </c>
      <c r="U46" s="7" t="s">
        <v>53</v>
      </c>
      <c r="V46" s="7" t="s">
        <v>541</v>
      </c>
    </row>
    <row r="47" spans="1:38" ht="14" x14ac:dyDescent="0.2">
      <c r="A47" s="3" t="s">
        <v>474</v>
      </c>
      <c r="B47" s="7" t="s">
        <v>46</v>
      </c>
      <c r="C47" s="7" t="s">
        <v>503</v>
      </c>
      <c r="D47" s="7" t="s">
        <v>101</v>
      </c>
      <c r="E47" s="7" t="s">
        <v>542</v>
      </c>
      <c r="F47" s="7" t="s">
        <v>124</v>
      </c>
      <c r="G47" s="7" t="s">
        <v>127</v>
      </c>
      <c r="H47" s="7" t="s">
        <v>40</v>
      </c>
      <c r="I47" s="7" t="s">
        <v>505</v>
      </c>
      <c r="J47" s="7" t="s">
        <v>123</v>
      </c>
      <c r="K47" s="7" t="s">
        <v>496</v>
      </c>
      <c r="L47" s="7" t="s">
        <v>54</v>
      </c>
      <c r="M47" s="7" t="s">
        <v>467</v>
      </c>
      <c r="N47" s="7" t="s">
        <v>91</v>
      </c>
      <c r="O47" s="7" t="s">
        <v>120</v>
      </c>
      <c r="P47" s="7" t="s">
        <v>134</v>
      </c>
      <c r="Q47" s="7" t="s">
        <v>104</v>
      </c>
      <c r="R47" s="7" t="s">
        <v>87</v>
      </c>
      <c r="S47" s="7" t="s">
        <v>126</v>
      </c>
      <c r="T47" s="7" t="s">
        <v>125</v>
      </c>
      <c r="U47" s="7" t="s">
        <v>29</v>
      </c>
      <c r="V47" s="7" t="s">
        <v>543</v>
      </c>
    </row>
    <row r="48" spans="1:38" ht="14" x14ac:dyDescent="0.2">
      <c r="A48" s="3" t="s">
        <v>477</v>
      </c>
      <c r="B48" s="7" t="s">
        <v>392</v>
      </c>
      <c r="C48" s="7" t="s">
        <v>357</v>
      </c>
      <c r="D48" s="7" t="s">
        <v>329</v>
      </c>
      <c r="E48" s="7" t="s">
        <v>259</v>
      </c>
      <c r="F48" s="7" t="s">
        <v>544</v>
      </c>
      <c r="G48" s="7" t="s">
        <v>545</v>
      </c>
      <c r="H48" s="7" t="s">
        <v>498</v>
      </c>
      <c r="I48" s="7" t="s">
        <v>547</v>
      </c>
      <c r="J48" s="7" t="s">
        <v>548</v>
      </c>
      <c r="K48" s="7" t="s">
        <v>549</v>
      </c>
      <c r="L48" s="7" t="s">
        <v>550</v>
      </c>
      <c r="M48" s="7" t="s">
        <v>63</v>
      </c>
      <c r="N48" s="7" t="s">
        <v>259</v>
      </c>
      <c r="O48" s="7" t="s">
        <v>271</v>
      </c>
      <c r="P48" s="7" t="s">
        <v>509</v>
      </c>
      <c r="Q48" s="7" t="s">
        <v>546</v>
      </c>
      <c r="R48" s="7" t="s">
        <v>342</v>
      </c>
      <c r="S48" s="7" t="s">
        <v>365</v>
      </c>
      <c r="T48" s="7" t="s">
        <v>220</v>
      </c>
      <c r="U48" s="7" t="s">
        <v>370</v>
      </c>
      <c r="V48" s="7" t="s">
        <v>551</v>
      </c>
    </row>
    <row r="49" spans="1:38" ht="14" x14ac:dyDescent="0.2">
      <c r="A49" s="3" t="s">
        <v>455</v>
      </c>
      <c r="B49" s="7" t="s">
        <v>552</v>
      </c>
      <c r="C49" s="7" t="s">
        <v>554</v>
      </c>
      <c r="D49" s="7" t="s">
        <v>555</v>
      </c>
      <c r="E49" s="7" t="s">
        <v>557</v>
      </c>
      <c r="F49" s="7" t="s">
        <v>339</v>
      </c>
      <c r="G49" s="7" t="s">
        <v>275</v>
      </c>
      <c r="H49" s="7" t="s">
        <v>559</v>
      </c>
      <c r="I49" s="7" t="s">
        <v>560</v>
      </c>
      <c r="J49" s="7" t="s">
        <v>562</v>
      </c>
      <c r="K49" s="7" t="s">
        <v>563</v>
      </c>
      <c r="L49" s="7" t="s">
        <v>564</v>
      </c>
      <c r="M49" s="7" t="s">
        <v>367</v>
      </c>
      <c r="N49" s="7" t="s">
        <v>307</v>
      </c>
      <c r="O49" s="7" t="s">
        <v>324</v>
      </c>
      <c r="P49" s="7" t="s">
        <v>556</v>
      </c>
      <c r="Q49" s="7" t="s">
        <v>558</v>
      </c>
      <c r="R49" s="7" t="s">
        <v>561</v>
      </c>
      <c r="S49" s="7" t="s">
        <v>553</v>
      </c>
      <c r="T49" s="7" t="s">
        <v>254</v>
      </c>
      <c r="U49" s="7" t="s">
        <v>245</v>
      </c>
      <c r="V49" s="7" t="s">
        <v>565</v>
      </c>
    </row>
    <row r="50" spans="1:38" s="25" customFormat="1" ht="14" x14ac:dyDescent="0.2">
      <c r="A50" s="23" t="s">
        <v>761</v>
      </c>
      <c r="B50" s="25">
        <f>SUM(B46+B47+B48+B49)</f>
        <v>0.86899999999999999</v>
      </c>
      <c r="C50" s="25">
        <f t="shared" ref="C50:U50" si="3">SUM(C46+C47+C48+C49)</f>
        <v>0.83899999999999997</v>
      </c>
      <c r="D50" s="25">
        <f t="shared" si="3"/>
        <v>0.90300000000000002</v>
      </c>
      <c r="E50" s="25">
        <f t="shared" si="3"/>
        <v>0.79600000000000004</v>
      </c>
      <c r="F50" s="25">
        <f t="shared" si="3"/>
        <v>0.76300000000000001</v>
      </c>
      <c r="G50" s="25">
        <f t="shared" si="3"/>
        <v>0.85400000000000009</v>
      </c>
      <c r="H50" s="25">
        <f t="shared" si="3"/>
        <v>0.94199999999999995</v>
      </c>
      <c r="I50" s="25">
        <f t="shared" si="3"/>
        <v>0.96099999999999997</v>
      </c>
      <c r="J50" s="25">
        <f t="shared" si="3"/>
        <v>0.94099999999999995</v>
      </c>
      <c r="K50" s="25">
        <f t="shared" si="3"/>
        <v>0.90700000000000003</v>
      </c>
      <c r="L50" s="25">
        <f t="shared" si="3"/>
        <v>0.92099999999999993</v>
      </c>
      <c r="M50" s="25">
        <f t="shared" si="3"/>
        <v>0.78400000000000003</v>
      </c>
      <c r="N50" s="25">
        <f t="shared" si="3"/>
        <v>0.63800000000000001</v>
      </c>
      <c r="O50" s="25">
        <f t="shared" si="3"/>
        <v>0.88600000000000001</v>
      </c>
      <c r="P50" s="25">
        <f t="shared" si="3"/>
        <v>0.92999999999999994</v>
      </c>
      <c r="Q50" s="25">
        <f t="shared" si="3"/>
        <v>0.79600000000000004</v>
      </c>
      <c r="R50" s="25">
        <f t="shared" si="3"/>
        <v>0.95300000000000007</v>
      </c>
      <c r="S50" s="25">
        <f t="shared" si="3"/>
        <v>0.91500000000000004</v>
      </c>
      <c r="T50" s="25">
        <f t="shared" si="3"/>
        <v>0.86899999999999999</v>
      </c>
      <c r="U50" s="25">
        <f t="shared" si="3"/>
        <v>0.76500000000000001</v>
      </c>
      <c r="V50" s="25">
        <v>0.81399999999999995</v>
      </c>
      <c r="W50" s="25" t="s">
        <v>112</v>
      </c>
      <c r="X50" s="25" t="s">
        <v>112</v>
      </c>
      <c r="Y50" s="25" t="s">
        <v>112</v>
      </c>
      <c r="Z50" s="25" t="s">
        <v>112</v>
      </c>
      <c r="AA50" s="25" t="s">
        <v>112</v>
      </c>
      <c r="AB50" s="25" t="s">
        <v>112</v>
      </c>
      <c r="AC50" s="25" t="s">
        <v>112</v>
      </c>
      <c r="AD50" s="25" t="s">
        <v>112</v>
      </c>
      <c r="AE50" s="25" t="s">
        <v>112</v>
      </c>
      <c r="AF50" s="25" t="s">
        <v>112</v>
      </c>
      <c r="AG50" s="25" t="s">
        <v>112</v>
      </c>
      <c r="AH50" s="25" t="s">
        <v>112</v>
      </c>
      <c r="AI50" s="25" t="s">
        <v>112</v>
      </c>
      <c r="AJ50" s="25" t="s">
        <v>112</v>
      </c>
      <c r="AK50" s="25" t="s">
        <v>112</v>
      </c>
      <c r="AL50" s="25" t="s">
        <v>112</v>
      </c>
    </row>
    <row r="52" spans="1:38" ht="14" x14ac:dyDescent="0.2">
      <c r="A52" s="3" t="s">
        <v>160</v>
      </c>
      <c r="B52" s="3"/>
      <c r="C52" s="3"/>
      <c r="D52" s="3"/>
      <c r="E52" s="3"/>
      <c r="F52" s="3"/>
      <c r="G52" s="3"/>
      <c r="H52" s="3"/>
      <c r="I52" s="3"/>
      <c r="J52" s="3"/>
      <c r="K52" s="3"/>
      <c r="L52" s="3"/>
      <c r="M52" s="3"/>
      <c r="N52" s="3"/>
      <c r="O52" s="3"/>
      <c r="P52" s="3"/>
      <c r="Q52" s="3"/>
      <c r="R52" s="3"/>
      <c r="S52" s="3"/>
      <c r="T52" s="3"/>
      <c r="U52" s="3"/>
      <c r="V52" s="10"/>
    </row>
    <row r="53" spans="1:38" ht="28" x14ac:dyDescent="0.2">
      <c r="A53" s="3" t="s">
        <v>6</v>
      </c>
      <c r="B53" s="3" t="s">
        <v>7</v>
      </c>
      <c r="C53" s="3" t="s">
        <v>8</v>
      </c>
      <c r="D53" s="3" t="s">
        <v>9</v>
      </c>
      <c r="E53" s="3" t="s">
        <v>10</v>
      </c>
      <c r="F53" s="3" t="s">
        <v>11</v>
      </c>
      <c r="G53" s="3" t="s">
        <v>12</v>
      </c>
      <c r="H53" s="3" t="s">
        <v>13</v>
      </c>
      <c r="I53" s="3" t="s">
        <v>14</v>
      </c>
      <c r="J53" s="3" t="s">
        <v>15</v>
      </c>
      <c r="K53" s="3" t="s">
        <v>16</v>
      </c>
      <c r="L53" s="3" t="s">
        <v>17</v>
      </c>
      <c r="M53" s="3" t="s">
        <v>18</v>
      </c>
      <c r="N53" s="3" t="s">
        <v>143</v>
      </c>
      <c r="O53" s="3" t="s">
        <v>77</v>
      </c>
      <c r="P53" s="3" t="s">
        <v>78</v>
      </c>
      <c r="Q53" s="3" t="s">
        <v>79</v>
      </c>
      <c r="R53" s="3" t="s">
        <v>80</v>
      </c>
      <c r="S53" s="3" t="s">
        <v>117</v>
      </c>
      <c r="T53" s="3" t="s">
        <v>118</v>
      </c>
      <c r="U53" s="3" t="s">
        <v>142</v>
      </c>
      <c r="V53" s="10" t="s">
        <v>868</v>
      </c>
      <c r="W53" s="3" t="s">
        <v>161</v>
      </c>
      <c r="X53" s="3" t="s">
        <v>162</v>
      </c>
      <c r="Y53" s="3" t="s">
        <v>163</v>
      </c>
      <c r="Z53" s="3" t="s">
        <v>164</v>
      </c>
      <c r="AA53" s="3" t="s">
        <v>165</v>
      </c>
      <c r="AB53" s="3" t="s">
        <v>166</v>
      </c>
      <c r="AC53" s="3" t="s">
        <v>167</v>
      </c>
      <c r="AD53" s="3" t="s">
        <v>168</v>
      </c>
      <c r="AE53" s="3" t="s">
        <v>169</v>
      </c>
      <c r="AF53" s="3" t="s">
        <v>170</v>
      </c>
      <c r="AG53" s="3" t="s">
        <v>171</v>
      </c>
      <c r="AH53" s="3" t="s">
        <v>172</v>
      </c>
      <c r="AI53" s="3" t="s">
        <v>173</v>
      </c>
      <c r="AJ53" s="3" t="s">
        <v>174</v>
      </c>
      <c r="AK53" s="3" t="s">
        <v>434</v>
      </c>
      <c r="AL53" s="3" t="s">
        <v>435</v>
      </c>
    </row>
    <row r="54" spans="1:38" ht="14" x14ac:dyDescent="0.2">
      <c r="A54" s="3" t="s">
        <v>20</v>
      </c>
      <c r="B54" s="7" t="s">
        <v>202</v>
      </c>
      <c r="C54" s="7" t="s">
        <v>259</v>
      </c>
      <c r="D54" s="7" t="s">
        <v>151</v>
      </c>
      <c r="E54" s="7" t="s">
        <v>546</v>
      </c>
      <c r="F54" s="7" t="s">
        <v>329</v>
      </c>
      <c r="G54" s="7" t="s">
        <v>568</v>
      </c>
      <c r="H54" s="7" t="s">
        <v>150</v>
      </c>
      <c r="I54" s="7" t="s">
        <v>104</v>
      </c>
      <c r="J54" s="7" t="s">
        <v>440</v>
      </c>
      <c r="K54" s="7" t="s">
        <v>328</v>
      </c>
      <c r="L54" s="7" t="s">
        <v>511</v>
      </c>
      <c r="M54" s="7" t="s">
        <v>571</v>
      </c>
      <c r="N54" s="7" t="s">
        <v>293</v>
      </c>
      <c r="O54" s="7" t="s">
        <v>189</v>
      </c>
      <c r="P54" s="7" t="s">
        <v>83</v>
      </c>
      <c r="Q54" s="7" t="s">
        <v>569</v>
      </c>
      <c r="R54" s="7" t="s">
        <v>155</v>
      </c>
      <c r="S54" s="7" t="s">
        <v>566</v>
      </c>
      <c r="T54" s="7" t="s">
        <v>567</v>
      </c>
      <c r="U54" s="7" t="s">
        <v>204</v>
      </c>
      <c r="V54" s="7" t="s">
        <v>572</v>
      </c>
      <c r="W54" s="7" t="s">
        <v>495</v>
      </c>
      <c r="X54" s="7" t="s">
        <v>323</v>
      </c>
      <c r="Y54" s="7" t="s">
        <v>259</v>
      </c>
      <c r="Z54" s="7" t="s">
        <v>257</v>
      </c>
      <c r="AA54" s="7" t="s">
        <v>22</v>
      </c>
      <c r="AB54" s="7" t="s">
        <v>390</v>
      </c>
      <c r="AC54" s="7" t="s">
        <v>291</v>
      </c>
      <c r="AD54" s="7" t="s">
        <v>313</v>
      </c>
      <c r="AE54" s="7" t="s">
        <v>348</v>
      </c>
      <c r="AF54" s="7" t="s">
        <v>382</v>
      </c>
      <c r="AG54" s="7" t="s">
        <v>515</v>
      </c>
      <c r="AH54" s="7" t="s">
        <v>390</v>
      </c>
      <c r="AI54" s="7" t="s">
        <v>570</v>
      </c>
      <c r="AJ54" s="7" t="s">
        <v>134</v>
      </c>
    </row>
    <row r="55" spans="1:38" ht="14" x14ac:dyDescent="0.2">
      <c r="A55" s="3"/>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row>
    <row r="56" spans="1:38" ht="14" x14ac:dyDescent="0.2">
      <c r="A56" s="3" t="s">
        <v>445</v>
      </c>
      <c r="B56" s="7" t="s">
        <v>101</v>
      </c>
      <c r="C56" s="7" t="s">
        <v>34</v>
      </c>
      <c r="D56" s="7" t="s">
        <v>45</v>
      </c>
      <c r="E56" s="7" t="s">
        <v>34</v>
      </c>
      <c r="F56" s="7" t="s">
        <v>85</v>
      </c>
      <c r="G56" s="7" t="s">
        <v>102</v>
      </c>
      <c r="H56" s="7" t="s">
        <v>106</v>
      </c>
      <c r="I56" s="7" t="s">
        <v>27</v>
      </c>
      <c r="J56" s="7" t="s">
        <v>47</v>
      </c>
      <c r="K56" s="7" t="s">
        <v>154</v>
      </c>
      <c r="L56" s="7" t="s">
        <v>53</v>
      </c>
      <c r="M56" s="7" t="s">
        <v>101</v>
      </c>
      <c r="N56" s="7" t="s">
        <v>131</v>
      </c>
      <c r="O56" s="7" t="s">
        <v>122</v>
      </c>
      <c r="P56" s="7" t="s">
        <v>134</v>
      </c>
      <c r="Q56" s="7" t="s">
        <v>104</v>
      </c>
      <c r="R56" s="7" t="s">
        <v>40</v>
      </c>
      <c r="S56" s="7" t="s">
        <v>103</v>
      </c>
      <c r="T56" s="7" t="s">
        <v>384</v>
      </c>
      <c r="U56" s="7" t="s">
        <v>45</v>
      </c>
      <c r="V56" s="7" t="s">
        <v>156</v>
      </c>
      <c r="W56" s="7" t="s">
        <v>110</v>
      </c>
      <c r="X56" s="7" t="s">
        <v>123</v>
      </c>
      <c r="Y56" s="7" t="s">
        <v>102</v>
      </c>
      <c r="Z56" s="7" t="s">
        <v>105</v>
      </c>
      <c r="AA56" s="7" t="s">
        <v>144</v>
      </c>
      <c r="AB56" s="7" t="s">
        <v>67</v>
      </c>
      <c r="AC56" s="7" t="s">
        <v>105</v>
      </c>
      <c r="AD56" s="7" t="s">
        <v>341</v>
      </c>
      <c r="AE56" s="7" t="s">
        <v>57</v>
      </c>
      <c r="AF56" s="7" t="s">
        <v>505</v>
      </c>
      <c r="AG56" s="7" t="s">
        <v>154</v>
      </c>
      <c r="AH56" s="7" t="s">
        <v>34</v>
      </c>
      <c r="AI56" s="7" t="s">
        <v>27</v>
      </c>
      <c r="AJ56" s="7" t="s">
        <v>52</v>
      </c>
    </row>
    <row r="57" spans="1:38" ht="14" x14ac:dyDescent="0.2">
      <c r="A57" s="3" t="s">
        <v>474</v>
      </c>
      <c r="B57" s="7" t="s">
        <v>442</v>
      </c>
      <c r="C57" s="7" t="s">
        <v>151</v>
      </c>
      <c r="D57" s="7" t="s">
        <v>94</v>
      </c>
      <c r="E57" s="7" t="s">
        <v>145</v>
      </c>
      <c r="F57" s="7" t="s">
        <v>92</v>
      </c>
      <c r="G57" s="7" t="s">
        <v>148</v>
      </c>
      <c r="H57" s="7" t="s">
        <v>475</v>
      </c>
      <c r="I57" s="7" t="s">
        <v>511</v>
      </c>
      <c r="J57" s="7" t="s">
        <v>28</v>
      </c>
      <c r="K57" s="7" t="s">
        <v>123</v>
      </c>
      <c r="L57" s="7" t="s">
        <v>102</v>
      </c>
      <c r="M57" s="7" t="s">
        <v>144</v>
      </c>
      <c r="N57" s="7" t="s">
        <v>83</v>
      </c>
      <c r="O57" s="7" t="s">
        <v>574</v>
      </c>
      <c r="P57" s="7" t="s">
        <v>86</v>
      </c>
      <c r="Q57" s="7" t="s">
        <v>468</v>
      </c>
      <c r="R57" s="7" t="s">
        <v>179</v>
      </c>
      <c r="S57" s="7" t="s">
        <v>573</v>
      </c>
      <c r="T57" s="7" t="s">
        <v>511</v>
      </c>
      <c r="U57" s="7" t="s">
        <v>179</v>
      </c>
      <c r="V57" s="7" t="s">
        <v>575</v>
      </c>
      <c r="W57" s="7" t="s">
        <v>87</v>
      </c>
      <c r="X57" s="7" t="s">
        <v>102</v>
      </c>
      <c r="Y57" s="7" t="s">
        <v>144</v>
      </c>
      <c r="Z57" s="7" t="s">
        <v>93</v>
      </c>
      <c r="AA57" s="7" t="s">
        <v>87</v>
      </c>
      <c r="AB57" s="7" t="s">
        <v>103</v>
      </c>
      <c r="AC57" s="7" t="s">
        <v>468</v>
      </c>
      <c r="AD57" s="7" t="s">
        <v>177</v>
      </c>
      <c r="AE57" s="7" t="s">
        <v>82</v>
      </c>
      <c r="AF57" s="7" t="s">
        <v>537</v>
      </c>
      <c r="AG57" s="7" t="s">
        <v>155</v>
      </c>
      <c r="AH57" s="7" t="s">
        <v>121</v>
      </c>
      <c r="AI57" s="7" t="s">
        <v>100</v>
      </c>
      <c r="AJ57" s="7" t="s">
        <v>109</v>
      </c>
    </row>
    <row r="58" spans="1:38" ht="14" x14ac:dyDescent="0.2">
      <c r="A58" s="3" t="s">
        <v>477</v>
      </c>
      <c r="B58" s="7" t="s">
        <v>383</v>
      </c>
      <c r="C58" s="7" t="s">
        <v>546</v>
      </c>
      <c r="D58" s="7" t="s">
        <v>576</v>
      </c>
      <c r="E58" s="7" t="s">
        <v>268</v>
      </c>
      <c r="F58" s="7" t="s">
        <v>451</v>
      </c>
      <c r="G58" s="7" t="s">
        <v>325</v>
      </c>
      <c r="H58" s="7" t="s">
        <v>311</v>
      </c>
      <c r="I58" s="7" t="s">
        <v>373</v>
      </c>
      <c r="J58" s="7" t="s">
        <v>576</v>
      </c>
      <c r="K58" s="7" t="s">
        <v>439</v>
      </c>
      <c r="L58" s="7" t="s">
        <v>357</v>
      </c>
      <c r="M58" s="7" t="s">
        <v>65</v>
      </c>
      <c r="N58" s="7" t="s">
        <v>264</v>
      </c>
      <c r="O58" s="7" t="s">
        <v>296</v>
      </c>
      <c r="P58" s="7" t="s">
        <v>396</v>
      </c>
      <c r="Q58" s="7" t="s">
        <v>289</v>
      </c>
      <c r="R58" s="7" t="s">
        <v>567</v>
      </c>
      <c r="S58" s="7" t="s">
        <v>395</v>
      </c>
      <c r="T58" s="7" t="s">
        <v>293</v>
      </c>
      <c r="U58" s="7" t="s">
        <v>577</v>
      </c>
      <c r="V58" s="7" t="s">
        <v>580</v>
      </c>
      <c r="W58" s="7" t="s">
        <v>229</v>
      </c>
      <c r="X58" s="7" t="s">
        <v>569</v>
      </c>
      <c r="Y58" s="7" t="s">
        <v>366</v>
      </c>
      <c r="Z58" s="7" t="s">
        <v>512</v>
      </c>
      <c r="AA58" s="7" t="s">
        <v>496</v>
      </c>
      <c r="AB58" s="7" t="s">
        <v>354</v>
      </c>
      <c r="AC58" s="7" t="s">
        <v>232</v>
      </c>
      <c r="AD58" s="7" t="s">
        <v>311</v>
      </c>
      <c r="AE58" s="7" t="s">
        <v>216</v>
      </c>
      <c r="AF58" s="7" t="s">
        <v>550</v>
      </c>
      <c r="AG58" s="7" t="s">
        <v>578</v>
      </c>
      <c r="AH58" s="7" t="s">
        <v>579</v>
      </c>
      <c r="AI58" s="7" t="s">
        <v>321</v>
      </c>
      <c r="AJ58" s="7" t="s">
        <v>385</v>
      </c>
    </row>
    <row r="59" spans="1:38" ht="14" x14ac:dyDescent="0.2">
      <c r="A59" s="3" t="s">
        <v>581</v>
      </c>
      <c r="B59" s="7" t="s">
        <v>582</v>
      </c>
      <c r="C59" s="7" t="s">
        <v>583</v>
      </c>
      <c r="D59" s="7" t="s">
        <v>586</v>
      </c>
      <c r="E59" s="7" t="s">
        <v>589</v>
      </c>
      <c r="F59" s="7" t="s">
        <v>591</v>
      </c>
      <c r="G59" s="7" t="s">
        <v>592</v>
      </c>
      <c r="H59" s="7" t="s">
        <v>552</v>
      </c>
      <c r="I59" s="7" t="s">
        <v>236</v>
      </c>
      <c r="J59" s="7" t="s">
        <v>594</v>
      </c>
      <c r="K59" s="7" t="s">
        <v>596</v>
      </c>
      <c r="L59" s="7" t="s">
        <v>599</v>
      </c>
      <c r="M59" s="7" t="s">
        <v>231</v>
      </c>
      <c r="N59" s="7" t="s">
        <v>252</v>
      </c>
      <c r="O59" s="7" t="s">
        <v>585</v>
      </c>
      <c r="P59" s="7" t="s">
        <v>588</v>
      </c>
      <c r="Q59" s="7" t="s">
        <v>273</v>
      </c>
      <c r="R59" s="7" t="s">
        <v>593</v>
      </c>
      <c r="S59" s="7" t="s">
        <v>310</v>
      </c>
      <c r="T59" s="7" t="s">
        <v>526</v>
      </c>
      <c r="U59" s="7" t="s">
        <v>590</v>
      </c>
      <c r="V59" s="7" t="s">
        <v>601</v>
      </c>
      <c r="W59" s="7" t="s">
        <v>460</v>
      </c>
      <c r="X59" s="7" t="s">
        <v>245</v>
      </c>
      <c r="Y59" s="7" t="s">
        <v>584</v>
      </c>
      <c r="Z59" s="7" t="s">
        <v>585</v>
      </c>
      <c r="AA59" s="7" t="s">
        <v>382</v>
      </c>
      <c r="AB59" s="7" t="s">
        <v>587</v>
      </c>
      <c r="AC59" s="7" t="s">
        <v>250</v>
      </c>
      <c r="AD59" s="7" t="s">
        <v>570</v>
      </c>
      <c r="AE59" s="7" t="s">
        <v>324</v>
      </c>
      <c r="AF59" s="7" t="s">
        <v>595</v>
      </c>
      <c r="AG59" s="7" t="s">
        <v>245</v>
      </c>
      <c r="AH59" s="7" t="s">
        <v>597</v>
      </c>
      <c r="AI59" s="7" t="s">
        <v>598</v>
      </c>
      <c r="AJ59" s="7" t="s">
        <v>600</v>
      </c>
    </row>
    <row r="60" spans="1:38" ht="14" x14ac:dyDescent="0.2">
      <c r="A60" s="3" t="s">
        <v>761</v>
      </c>
      <c r="B60">
        <f>SUM(B56+B57+B58+B59)</f>
        <v>0.82299999999999995</v>
      </c>
      <c r="C60">
        <f t="shared" ref="C60:AJ60" si="4">SUM(C56+C57+C58+C59)</f>
        <v>0.79</v>
      </c>
      <c r="D60">
        <f t="shared" si="4"/>
        <v>0.91899999999999993</v>
      </c>
      <c r="E60">
        <f t="shared" si="4"/>
        <v>0.73899999999999999</v>
      </c>
      <c r="F60">
        <f t="shared" si="4"/>
        <v>0.81800000000000006</v>
      </c>
      <c r="G60">
        <f t="shared" si="4"/>
        <v>0.86399999999999999</v>
      </c>
      <c r="H60">
        <f t="shared" si="4"/>
        <v>0.90200000000000002</v>
      </c>
      <c r="I60">
        <f t="shared" si="4"/>
        <v>0.94399999999999995</v>
      </c>
      <c r="J60">
        <f t="shared" si="4"/>
        <v>0.85200000000000009</v>
      </c>
      <c r="K60">
        <f t="shared" si="4"/>
        <v>0.83499999999999996</v>
      </c>
      <c r="L60">
        <f t="shared" si="4"/>
        <v>0.92200000000000004</v>
      </c>
      <c r="M60">
        <f t="shared" si="4"/>
        <v>0.81699999999999995</v>
      </c>
      <c r="N60">
        <f t="shared" si="4"/>
        <v>0.748</v>
      </c>
      <c r="O60">
        <f t="shared" si="4"/>
        <v>0.874</v>
      </c>
      <c r="P60">
        <f t="shared" si="4"/>
        <v>0.89800000000000002</v>
      </c>
      <c r="Q60">
        <f t="shared" si="4"/>
        <v>0.76800000000000002</v>
      </c>
      <c r="R60">
        <f t="shared" si="4"/>
        <v>0.93500000000000005</v>
      </c>
      <c r="S60">
        <f t="shared" si="4"/>
        <v>0.88600000000000001</v>
      </c>
      <c r="T60">
        <f t="shared" si="4"/>
        <v>0.78899999999999992</v>
      </c>
      <c r="U60">
        <f t="shared" si="4"/>
        <v>0.82000000000000006</v>
      </c>
      <c r="V60">
        <v>0.82199999999999995</v>
      </c>
      <c r="W60">
        <f t="shared" si="4"/>
        <v>0.83499999999999996</v>
      </c>
      <c r="X60">
        <f t="shared" si="4"/>
        <v>0.78500000000000003</v>
      </c>
      <c r="Y60">
        <f t="shared" si="4"/>
        <v>0.78899999999999992</v>
      </c>
      <c r="Z60">
        <f t="shared" si="4"/>
        <v>0.71499999999999997</v>
      </c>
      <c r="AA60">
        <f t="shared" si="4"/>
        <v>0.375</v>
      </c>
      <c r="AB60">
        <f t="shared" si="4"/>
        <v>0.82899999999999996</v>
      </c>
      <c r="AC60">
        <f t="shared" si="4"/>
        <v>0.69</v>
      </c>
      <c r="AD60">
        <f t="shared" si="4"/>
        <v>0.77400000000000002</v>
      </c>
      <c r="AE60">
        <f t="shared" si="4"/>
        <v>0.86099999999999999</v>
      </c>
      <c r="AF60">
        <f t="shared" si="4"/>
        <v>0.79499999999999993</v>
      </c>
      <c r="AG60">
        <f t="shared" si="4"/>
        <v>0.84899999999999998</v>
      </c>
      <c r="AH60">
        <f t="shared" si="4"/>
        <v>0.83</v>
      </c>
      <c r="AI60">
        <f t="shared" si="4"/>
        <v>0.65300000000000002</v>
      </c>
      <c r="AJ60">
        <f t="shared" si="4"/>
        <v>0.98</v>
      </c>
      <c r="AK60" s="25" t="s">
        <v>112</v>
      </c>
      <c r="AL60" s="25" t="s">
        <v>112</v>
      </c>
    </row>
    <row r="62" spans="1:38" ht="14" x14ac:dyDescent="0.2">
      <c r="A62" s="3" t="s">
        <v>185</v>
      </c>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10"/>
    </row>
    <row r="63" spans="1:38" ht="28" x14ac:dyDescent="0.2">
      <c r="A63" s="3" t="s">
        <v>6</v>
      </c>
      <c r="B63" s="3" t="s">
        <v>7</v>
      </c>
      <c r="C63" s="3" t="s">
        <v>8</v>
      </c>
      <c r="D63" s="3" t="s">
        <v>9</v>
      </c>
      <c r="E63" s="3" t="s">
        <v>10</v>
      </c>
      <c r="F63" s="3" t="s">
        <v>11</v>
      </c>
      <c r="G63" s="3" t="s">
        <v>12</v>
      </c>
      <c r="H63" s="3" t="s">
        <v>13</v>
      </c>
      <c r="I63" s="3" t="s">
        <v>14</v>
      </c>
      <c r="J63" s="3" t="s">
        <v>15</v>
      </c>
      <c r="K63" s="3" t="s">
        <v>16</v>
      </c>
      <c r="L63" s="3" t="s">
        <v>17</v>
      </c>
      <c r="M63" s="3" t="s">
        <v>18</v>
      </c>
      <c r="N63" s="3" t="s">
        <v>143</v>
      </c>
      <c r="O63" s="3" t="s">
        <v>77</v>
      </c>
      <c r="P63" s="3" t="s">
        <v>78</v>
      </c>
      <c r="Q63" s="3" t="s">
        <v>79</v>
      </c>
      <c r="R63" s="3" t="s">
        <v>80</v>
      </c>
      <c r="S63" s="3" t="s">
        <v>117</v>
      </c>
      <c r="T63" s="3" t="s">
        <v>118</v>
      </c>
      <c r="U63" s="3" t="s">
        <v>142</v>
      </c>
      <c r="V63" s="10" t="s">
        <v>868</v>
      </c>
      <c r="W63" s="3" t="s">
        <v>161</v>
      </c>
      <c r="X63" s="3" t="s">
        <v>162</v>
      </c>
      <c r="Y63" s="3" t="s">
        <v>163</v>
      </c>
      <c r="Z63" s="3" t="s">
        <v>164</v>
      </c>
      <c r="AA63" s="3" t="s">
        <v>165</v>
      </c>
      <c r="AB63" s="3" t="s">
        <v>166</v>
      </c>
      <c r="AC63" s="3" t="s">
        <v>167</v>
      </c>
      <c r="AD63" s="3" t="s">
        <v>168</v>
      </c>
      <c r="AE63" s="3" t="s">
        <v>169</v>
      </c>
      <c r="AF63" s="3" t="s">
        <v>170</v>
      </c>
      <c r="AG63" s="3" t="s">
        <v>171</v>
      </c>
      <c r="AH63" s="3" t="s">
        <v>172</v>
      </c>
      <c r="AI63" s="3" t="s">
        <v>173</v>
      </c>
      <c r="AJ63" s="3" t="s">
        <v>174</v>
      </c>
      <c r="AK63" s="3" t="s">
        <v>186</v>
      </c>
      <c r="AL63" s="3" t="s">
        <v>187</v>
      </c>
    </row>
    <row r="64" spans="1:38" ht="14" x14ac:dyDescent="0.2">
      <c r="A64" s="3" t="s">
        <v>20</v>
      </c>
      <c r="B64" s="7" t="s">
        <v>571</v>
      </c>
      <c r="C64" s="7" t="s">
        <v>439</v>
      </c>
      <c r="D64" s="7" t="s">
        <v>125</v>
      </c>
      <c r="E64" s="7" t="s">
        <v>268</v>
      </c>
      <c r="F64" s="7" t="s">
        <v>569</v>
      </c>
      <c r="G64" s="7" t="s">
        <v>200</v>
      </c>
      <c r="H64" s="7" t="s">
        <v>119</v>
      </c>
      <c r="I64" s="7" t="s">
        <v>29</v>
      </c>
      <c r="J64" s="7" t="s">
        <v>574</v>
      </c>
      <c r="K64" s="7" t="s">
        <v>359</v>
      </c>
      <c r="L64" s="7" t="s">
        <v>608</v>
      </c>
      <c r="M64" s="7" t="s">
        <v>204</v>
      </c>
      <c r="N64" s="7" t="s">
        <v>311</v>
      </c>
      <c r="O64" s="7" t="s">
        <v>313</v>
      </c>
      <c r="P64" s="7" t="s">
        <v>603</v>
      </c>
      <c r="Q64" s="7" t="s">
        <v>261</v>
      </c>
      <c r="R64" s="7" t="s">
        <v>188</v>
      </c>
      <c r="S64" s="7" t="s">
        <v>568</v>
      </c>
      <c r="T64" s="7" t="s">
        <v>520</v>
      </c>
      <c r="U64" s="7" t="s">
        <v>542</v>
      </c>
      <c r="V64" s="7" t="s">
        <v>609</v>
      </c>
      <c r="W64" s="7" t="s">
        <v>294</v>
      </c>
      <c r="X64" s="7" t="s">
        <v>602</v>
      </c>
      <c r="Y64" s="7" t="s">
        <v>396</v>
      </c>
      <c r="Z64" s="7" t="s">
        <v>371</v>
      </c>
      <c r="AA64" s="7" t="s">
        <v>307</v>
      </c>
      <c r="AB64" s="7" t="s">
        <v>292</v>
      </c>
      <c r="AC64" s="7" t="s">
        <v>604</v>
      </c>
      <c r="AD64" s="7" t="s">
        <v>605</v>
      </c>
      <c r="AE64" s="7" t="s">
        <v>321</v>
      </c>
      <c r="AF64" s="7" t="s">
        <v>383</v>
      </c>
      <c r="AG64" s="7" t="s">
        <v>263</v>
      </c>
      <c r="AH64" s="7" t="s">
        <v>607</v>
      </c>
      <c r="AI64" s="7" t="s">
        <v>286</v>
      </c>
      <c r="AJ64" s="7" t="s">
        <v>52</v>
      </c>
      <c r="AK64" s="7" t="s">
        <v>316</v>
      </c>
      <c r="AL64" s="7" t="s">
        <v>606</v>
      </c>
    </row>
    <row r="65" spans="1:38" ht="14" x14ac:dyDescent="0.2">
      <c r="A65" s="3"/>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row>
    <row r="66" spans="1:38" ht="14" x14ac:dyDescent="0.2">
      <c r="A66" s="3" t="s">
        <v>445</v>
      </c>
      <c r="B66" s="7" t="s">
        <v>54</v>
      </c>
      <c r="C66" s="7" t="s">
        <v>154</v>
      </c>
      <c r="D66" s="7" t="s">
        <v>47</v>
      </c>
      <c r="E66" s="7" t="s">
        <v>103</v>
      </c>
      <c r="F66" s="7" t="s">
        <v>87</v>
      </c>
      <c r="G66" s="7" t="s">
        <v>123</v>
      </c>
      <c r="H66" s="7" t="s">
        <v>182</v>
      </c>
      <c r="I66" s="7" t="s">
        <v>29</v>
      </c>
      <c r="J66" s="7" t="s">
        <v>106</v>
      </c>
      <c r="K66" s="7" t="s">
        <v>182</v>
      </c>
      <c r="L66" s="7" t="s">
        <v>45</v>
      </c>
      <c r="M66" s="7" t="s">
        <v>106</v>
      </c>
      <c r="N66" s="7" t="s">
        <v>98</v>
      </c>
      <c r="O66" s="7" t="s">
        <v>148</v>
      </c>
      <c r="P66" s="7" t="s">
        <v>42</v>
      </c>
      <c r="Q66" s="7" t="s">
        <v>134</v>
      </c>
      <c r="R66" s="7" t="s">
        <v>99</v>
      </c>
      <c r="S66" s="7" t="s">
        <v>137</v>
      </c>
      <c r="T66" s="7" t="s">
        <v>85</v>
      </c>
      <c r="U66" s="7" t="s">
        <v>134</v>
      </c>
      <c r="V66" s="7" t="s">
        <v>610</v>
      </c>
      <c r="W66" s="7" t="s">
        <v>90</v>
      </c>
      <c r="X66" s="7" t="s">
        <v>136</v>
      </c>
      <c r="Y66" s="7" t="s">
        <v>97</v>
      </c>
      <c r="Z66" s="7" t="s">
        <v>193</v>
      </c>
      <c r="AA66" s="7" t="s">
        <v>119</v>
      </c>
      <c r="AB66" s="7" t="s">
        <v>36</v>
      </c>
      <c r="AC66" s="7" t="s">
        <v>145</v>
      </c>
      <c r="AD66" s="7" t="s">
        <v>87</v>
      </c>
      <c r="AE66" s="7" t="s">
        <v>134</v>
      </c>
      <c r="AF66" s="7" t="s">
        <v>120</v>
      </c>
      <c r="AG66" s="7" t="s">
        <v>54</v>
      </c>
      <c r="AH66" s="7" t="s">
        <v>67</v>
      </c>
      <c r="AI66" s="7" t="s">
        <v>86</v>
      </c>
      <c r="AJ66" s="7" t="s">
        <v>73</v>
      </c>
      <c r="AK66" s="7" t="s">
        <v>148</v>
      </c>
      <c r="AL66" s="7" t="s">
        <v>50</v>
      </c>
    </row>
    <row r="67" spans="1:38" ht="14" x14ac:dyDescent="0.2">
      <c r="A67" s="3" t="s">
        <v>474</v>
      </c>
      <c r="B67" s="7" t="s">
        <v>90</v>
      </c>
      <c r="C67" s="7" t="s">
        <v>176</v>
      </c>
      <c r="D67" s="7" t="s">
        <v>123</v>
      </c>
      <c r="E67" s="7" t="s">
        <v>89</v>
      </c>
      <c r="F67" s="7" t="s">
        <v>351</v>
      </c>
      <c r="G67" s="7" t="s">
        <v>151</v>
      </c>
      <c r="H67" s="7" t="s">
        <v>86</v>
      </c>
      <c r="I67" s="7" t="s">
        <v>46</v>
      </c>
      <c r="J67" s="7" t="s">
        <v>45</v>
      </c>
      <c r="K67" s="7" t="s">
        <v>102</v>
      </c>
      <c r="L67" s="7" t="s">
        <v>97</v>
      </c>
      <c r="M67" s="7" t="s">
        <v>155</v>
      </c>
      <c r="N67" s="7" t="s">
        <v>122</v>
      </c>
      <c r="O67" s="7" t="s">
        <v>191</v>
      </c>
      <c r="P67" s="7" t="s">
        <v>47</v>
      </c>
      <c r="Q67" s="7" t="s">
        <v>87</v>
      </c>
      <c r="R67" s="7" t="s">
        <v>40</v>
      </c>
      <c r="S67" s="7" t="s">
        <v>88</v>
      </c>
      <c r="T67" s="7" t="s">
        <v>188</v>
      </c>
      <c r="U67" s="7" t="s">
        <v>155</v>
      </c>
      <c r="V67" s="7" t="s">
        <v>575</v>
      </c>
      <c r="W67" s="7" t="s">
        <v>611</v>
      </c>
      <c r="X67" s="7" t="s">
        <v>144</v>
      </c>
      <c r="Y67" s="7" t="s">
        <v>122</v>
      </c>
      <c r="Z67" s="7" t="s">
        <v>83</v>
      </c>
      <c r="AA67" s="7" t="s">
        <v>191</v>
      </c>
      <c r="AB67" s="7" t="s">
        <v>155</v>
      </c>
      <c r="AC67" s="7" t="s">
        <v>399</v>
      </c>
      <c r="AD67" s="7" t="s">
        <v>178</v>
      </c>
      <c r="AE67" s="7" t="s">
        <v>105</v>
      </c>
      <c r="AF67" s="7" t="s">
        <v>203</v>
      </c>
      <c r="AG67" s="7" t="s">
        <v>87</v>
      </c>
      <c r="AH67" s="7" t="s">
        <v>83</v>
      </c>
      <c r="AI67" s="7" t="s">
        <v>94</v>
      </c>
      <c r="AJ67" s="7" t="s">
        <v>109</v>
      </c>
      <c r="AK67" s="7" t="s">
        <v>568</v>
      </c>
      <c r="AL67" s="7" t="s">
        <v>130</v>
      </c>
    </row>
    <row r="68" spans="1:38" ht="14" x14ac:dyDescent="0.2">
      <c r="A68" s="3" t="s">
        <v>477</v>
      </c>
      <c r="B68" s="7" t="s">
        <v>64</v>
      </c>
      <c r="C68" s="7" t="s">
        <v>315</v>
      </c>
      <c r="D68" s="7" t="s">
        <v>613</v>
      </c>
      <c r="E68" s="7" t="s">
        <v>520</v>
      </c>
      <c r="F68" s="7" t="s">
        <v>278</v>
      </c>
      <c r="G68" s="7" t="s">
        <v>307</v>
      </c>
      <c r="H68" s="7" t="s">
        <v>549</v>
      </c>
      <c r="I68" s="7" t="s">
        <v>289</v>
      </c>
      <c r="J68" s="7" t="s">
        <v>616</v>
      </c>
      <c r="K68" s="7" t="s">
        <v>287</v>
      </c>
      <c r="L68" s="7" t="s">
        <v>232</v>
      </c>
      <c r="M68" s="7" t="s">
        <v>233</v>
      </c>
      <c r="N68" s="7" t="s">
        <v>331</v>
      </c>
      <c r="O68" s="7" t="s">
        <v>253</v>
      </c>
      <c r="P68" s="7" t="s">
        <v>479</v>
      </c>
      <c r="Q68" s="7" t="s">
        <v>451</v>
      </c>
      <c r="R68" s="7" t="s">
        <v>323</v>
      </c>
      <c r="S68" s="7" t="s">
        <v>612</v>
      </c>
      <c r="T68" s="7" t="s">
        <v>362</v>
      </c>
      <c r="U68" s="7" t="s">
        <v>548</v>
      </c>
      <c r="V68" s="7" t="s">
        <v>617</v>
      </c>
      <c r="W68" s="7" t="s">
        <v>392</v>
      </c>
      <c r="X68" s="7" t="s">
        <v>480</v>
      </c>
      <c r="Y68" s="7" t="s">
        <v>205</v>
      </c>
      <c r="Z68" s="7" t="s">
        <v>518</v>
      </c>
      <c r="AA68" s="7" t="s">
        <v>326</v>
      </c>
      <c r="AB68" s="7" t="s">
        <v>358</v>
      </c>
      <c r="AC68" s="7" t="s">
        <v>614</v>
      </c>
      <c r="AD68" s="7" t="s">
        <v>615</v>
      </c>
      <c r="AE68" s="7" t="s">
        <v>64</v>
      </c>
      <c r="AF68" s="7" t="s">
        <v>512</v>
      </c>
      <c r="AG68" s="7" t="s">
        <v>199</v>
      </c>
      <c r="AH68" s="7" t="s">
        <v>546</v>
      </c>
      <c r="AI68" s="7" t="s">
        <v>385</v>
      </c>
      <c r="AJ68" s="7" t="s">
        <v>125</v>
      </c>
      <c r="AK68" s="7" t="s">
        <v>479</v>
      </c>
      <c r="AL68" s="7" t="s">
        <v>546</v>
      </c>
    </row>
    <row r="69" spans="1:38" ht="14" x14ac:dyDescent="0.2">
      <c r="A69" s="3" t="s">
        <v>455</v>
      </c>
      <c r="B69" s="7" t="s">
        <v>618</v>
      </c>
      <c r="C69" s="7" t="s">
        <v>621</v>
      </c>
      <c r="D69" s="7" t="s">
        <v>626</v>
      </c>
      <c r="E69" s="7" t="s">
        <v>286</v>
      </c>
      <c r="F69" s="7" t="s">
        <v>389</v>
      </c>
      <c r="G69" s="7" t="s">
        <v>587</v>
      </c>
      <c r="H69" s="7" t="s">
        <v>628</v>
      </c>
      <c r="I69" s="7" t="s">
        <v>630</v>
      </c>
      <c r="J69" s="7" t="s">
        <v>21</v>
      </c>
      <c r="K69" s="7" t="s">
        <v>633</v>
      </c>
      <c r="L69" s="7" t="s">
        <v>635</v>
      </c>
      <c r="M69" s="7" t="s">
        <v>636</v>
      </c>
      <c r="N69" s="7" t="s">
        <v>395</v>
      </c>
      <c r="O69" s="7" t="s">
        <v>270</v>
      </c>
      <c r="P69" s="7" t="s">
        <v>628</v>
      </c>
      <c r="Q69" s="7" t="s">
        <v>336</v>
      </c>
      <c r="R69" s="7" t="s">
        <v>631</v>
      </c>
      <c r="S69" s="7" t="s">
        <v>620</v>
      </c>
      <c r="T69" s="7" t="s">
        <v>378</v>
      </c>
      <c r="U69" s="7" t="s">
        <v>629</v>
      </c>
      <c r="V69" s="7" t="s">
        <v>638</v>
      </c>
      <c r="W69" s="7" t="s">
        <v>619</v>
      </c>
      <c r="X69" s="7" t="s">
        <v>622</v>
      </c>
      <c r="Y69" s="7" t="s">
        <v>623</v>
      </c>
      <c r="Z69" s="7" t="s">
        <v>598</v>
      </c>
      <c r="AA69" s="7" t="s">
        <v>624</v>
      </c>
      <c r="AB69" s="7" t="s">
        <v>627</v>
      </c>
      <c r="AC69" s="7" t="s">
        <v>291</v>
      </c>
      <c r="AD69" s="7" t="s">
        <v>309</v>
      </c>
      <c r="AE69" s="7" t="s">
        <v>237</v>
      </c>
      <c r="AF69" s="7" t="s">
        <v>332</v>
      </c>
      <c r="AG69" s="7" t="s">
        <v>632</v>
      </c>
      <c r="AH69" s="7" t="s">
        <v>634</v>
      </c>
      <c r="AI69" s="7" t="s">
        <v>267</v>
      </c>
      <c r="AJ69" s="7" t="s">
        <v>637</v>
      </c>
      <c r="AK69" s="7" t="s">
        <v>625</v>
      </c>
      <c r="AL69" s="7" t="s">
        <v>501</v>
      </c>
    </row>
    <row r="70" spans="1:38" ht="14" x14ac:dyDescent="0.2">
      <c r="A70" s="3" t="s">
        <v>761</v>
      </c>
      <c r="B70">
        <f>SUM(B66+B67+B68+B69)</f>
        <v>0.81499999999999995</v>
      </c>
      <c r="C70">
        <f t="shared" ref="C70:AL70" si="5">SUM(C66+C67+C68+C69)</f>
        <v>0.76300000000000001</v>
      </c>
      <c r="D70">
        <f t="shared" si="5"/>
        <v>0.89500000000000002</v>
      </c>
      <c r="E70">
        <f t="shared" si="5"/>
        <v>0.78800000000000003</v>
      </c>
      <c r="F70">
        <f t="shared" si="5"/>
        <v>0.77400000000000002</v>
      </c>
      <c r="G70">
        <f t="shared" si="5"/>
        <v>0.85099999999999998</v>
      </c>
      <c r="H70">
        <f t="shared" si="5"/>
        <v>0.92700000000000005</v>
      </c>
      <c r="I70">
        <f t="shared" si="5"/>
        <v>0.95799999999999996</v>
      </c>
      <c r="J70">
        <f t="shared" si="5"/>
        <v>0.88600000000000001</v>
      </c>
      <c r="K70">
        <f t="shared" si="5"/>
        <v>0.84200000000000008</v>
      </c>
      <c r="L70">
        <f t="shared" si="5"/>
        <v>0.84499999999999997</v>
      </c>
      <c r="M70">
        <f t="shared" si="5"/>
        <v>0.81899999999999995</v>
      </c>
      <c r="N70">
        <f t="shared" si="5"/>
        <v>0.71899999999999997</v>
      </c>
      <c r="O70">
        <f t="shared" si="5"/>
        <v>0.77400000000000002</v>
      </c>
      <c r="P70">
        <f t="shared" si="5"/>
        <v>0.88700000000000001</v>
      </c>
      <c r="Q70">
        <f t="shared" si="5"/>
        <v>0.748</v>
      </c>
      <c r="R70">
        <f t="shared" si="5"/>
        <v>0.89200000000000002</v>
      </c>
      <c r="S70">
        <f t="shared" si="5"/>
        <v>0.86399999999999999</v>
      </c>
      <c r="T70">
        <f t="shared" si="5"/>
        <v>0.80699999999999994</v>
      </c>
      <c r="U70">
        <f t="shared" si="5"/>
        <v>0.88100000000000001</v>
      </c>
      <c r="V70">
        <v>0.78500000000000003</v>
      </c>
      <c r="W70">
        <f t="shared" si="5"/>
        <v>0.74</v>
      </c>
      <c r="X70">
        <f t="shared" si="5"/>
        <v>0.74099999999999999</v>
      </c>
      <c r="Y70">
        <f t="shared" si="5"/>
        <v>0.83800000000000008</v>
      </c>
      <c r="Z70">
        <f t="shared" si="5"/>
        <v>0.72899999999999998</v>
      </c>
      <c r="AA70">
        <f t="shared" si="5"/>
        <v>0.71499999999999997</v>
      </c>
      <c r="AB70">
        <f t="shared" si="5"/>
        <v>0.77400000000000002</v>
      </c>
      <c r="AC70">
        <f t="shared" si="5"/>
        <v>0.754</v>
      </c>
      <c r="AD70">
        <f t="shared" si="5"/>
        <v>0.80899999999999994</v>
      </c>
      <c r="AE70">
        <f t="shared" si="5"/>
        <v>0.79899999999999993</v>
      </c>
      <c r="AF70">
        <f t="shared" si="5"/>
        <v>0.74700000000000011</v>
      </c>
      <c r="AG70">
        <f t="shared" si="5"/>
        <v>0.85</v>
      </c>
      <c r="AH70">
        <f t="shared" si="5"/>
        <v>0.84299999999999997</v>
      </c>
      <c r="AI70">
        <f t="shared" si="5"/>
        <v>0.54</v>
      </c>
      <c r="AJ70">
        <f t="shared" si="5"/>
        <v>0.99099999999999999</v>
      </c>
      <c r="AK70">
        <f t="shared" si="5"/>
        <v>0.65700000000000003</v>
      </c>
      <c r="AL70">
        <f t="shared" si="5"/>
        <v>0.875</v>
      </c>
    </row>
    <row r="73" spans="1:38" ht="14" x14ac:dyDescent="0.2">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10"/>
    </row>
    <row r="74" spans="1:38" ht="14" x14ac:dyDescent="0.2">
      <c r="A74" s="3" t="s">
        <v>401</v>
      </c>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row>
    <row r="75" spans="1:38" ht="14" x14ac:dyDescent="0.2">
      <c r="A75" s="3" t="s">
        <v>820</v>
      </c>
      <c r="B75" s="15" t="s">
        <v>819</v>
      </c>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row>
    <row r="76" spans="1:38" ht="14" x14ac:dyDescent="0.2">
      <c r="A76" s="11" t="s">
        <v>824</v>
      </c>
      <c r="B76" s="15" t="s">
        <v>823</v>
      </c>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row>
    <row r="77" spans="1:38" ht="14" x14ac:dyDescent="0.2">
      <c r="A77" s="3" t="s">
        <v>827</v>
      </c>
      <c r="B77" s="15" t="s">
        <v>823</v>
      </c>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row>
    <row r="78" spans="1:38" ht="14" x14ac:dyDescent="0.2">
      <c r="A78" s="11" t="s">
        <v>829</v>
      </c>
      <c r="B78" s="15" t="s">
        <v>823</v>
      </c>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row>
    <row r="79" spans="1:38" ht="14" x14ac:dyDescent="0.2">
      <c r="A79" s="3" t="s">
        <v>831</v>
      </c>
      <c r="B79" s="15" t="s">
        <v>823</v>
      </c>
    </row>
    <row r="80" spans="1:38" ht="14" x14ac:dyDescent="0.2">
      <c r="A80" s="3" t="s">
        <v>833</v>
      </c>
      <c r="B80" s="15" t="s">
        <v>823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8"/>
  <sheetViews>
    <sheetView topLeftCell="S42" workbookViewId="0">
      <selection activeCell="AK58" sqref="AK58:AL58"/>
    </sheetView>
  </sheetViews>
  <sheetFormatPr baseColWidth="10" defaultRowHeight="13" x14ac:dyDescent="0.15"/>
  <cols>
    <col min="1" max="1" width="32.1640625" customWidth="1"/>
  </cols>
  <sheetData>
    <row r="1" spans="1:38" ht="14" x14ac:dyDescent="0.2">
      <c r="A1" s="11" t="s">
        <v>1037</v>
      </c>
      <c r="B1" s="1"/>
      <c r="C1" s="1"/>
      <c r="D1" s="1"/>
      <c r="E1" s="1"/>
      <c r="F1" s="1"/>
      <c r="G1" s="1"/>
      <c r="H1" s="1"/>
      <c r="I1" s="1"/>
      <c r="J1" s="1"/>
      <c r="K1" s="1"/>
      <c r="L1" s="1"/>
      <c r="M1" s="1"/>
      <c r="N1" s="1"/>
    </row>
    <row r="2" spans="1:38" ht="14" x14ac:dyDescent="0.2">
      <c r="A2" s="11"/>
      <c r="B2" s="1"/>
      <c r="C2" s="1"/>
      <c r="D2" s="1"/>
      <c r="E2" s="1"/>
      <c r="F2" s="1"/>
      <c r="G2" s="1"/>
      <c r="H2" s="1"/>
      <c r="I2" s="1"/>
      <c r="J2" s="1"/>
      <c r="K2" s="1"/>
      <c r="L2" s="1"/>
      <c r="M2" s="1"/>
      <c r="N2" s="1"/>
    </row>
    <row r="3" spans="1:38" ht="19" x14ac:dyDescent="0.25">
      <c r="A3" s="1"/>
      <c r="B3" s="1"/>
      <c r="C3" s="1"/>
      <c r="D3" s="2" t="s">
        <v>0</v>
      </c>
      <c r="E3" s="1"/>
      <c r="F3" s="1"/>
      <c r="G3" s="1"/>
      <c r="H3" s="1"/>
      <c r="I3" s="1"/>
      <c r="J3" s="1"/>
      <c r="K3" s="1"/>
      <c r="L3" s="1"/>
      <c r="M3" s="1"/>
      <c r="N3" s="1"/>
    </row>
    <row r="4" spans="1:38" ht="19" x14ac:dyDescent="0.25">
      <c r="A4" s="1"/>
      <c r="B4" s="1"/>
      <c r="C4" s="1"/>
      <c r="D4" s="2" t="s">
        <v>639</v>
      </c>
      <c r="E4" s="1"/>
      <c r="F4" s="1"/>
      <c r="G4" s="1"/>
      <c r="H4" s="1"/>
      <c r="I4" s="1"/>
      <c r="J4" s="1"/>
      <c r="K4" s="1"/>
      <c r="L4" s="1"/>
      <c r="M4" s="1"/>
      <c r="N4" s="1"/>
    </row>
    <row r="5" spans="1:38" ht="14" x14ac:dyDescent="0.2">
      <c r="A5" s="1"/>
      <c r="B5" s="1"/>
      <c r="C5" s="1"/>
      <c r="D5" s="5" t="s">
        <v>640</v>
      </c>
      <c r="E5" s="1"/>
      <c r="F5" s="1"/>
      <c r="G5" s="1"/>
      <c r="H5" s="1"/>
      <c r="I5" s="1"/>
      <c r="J5" s="1"/>
      <c r="K5" s="1"/>
      <c r="L5" s="1"/>
      <c r="M5" s="1"/>
      <c r="N5" s="1"/>
    </row>
    <row r="6" spans="1:38" ht="14" x14ac:dyDescent="0.2">
      <c r="A6" s="1"/>
      <c r="B6" s="1"/>
      <c r="C6" s="1"/>
      <c r="D6" s="5"/>
      <c r="E6" s="1"/>
      <c r="F6" s="1"/>
      <c r="G6" s="1"/>
      <c r="H6" s="1"/>
      <c r="I6" s="1"/>
      <c r="J6" s="1"/>
      <c r="K6" s="1"/>
      <c r="L6" s="1"/>
      <c r="M6" s="1"/>
      <c r="N6" s="1"/>
    </row>
    <row r="7" spans="1:38" x14ac:dyDescent="0.15">
      <c r="A7" s="1"/>
      <c r="B7" s="9" t="s">
        <v>901</v>
      </c>
      <c r="C7" s="1"/>
      <c r="D7" s="1"/>
      <c r="E7" s="1"/>
      <c r="F7" s="1"/>
      <c r="G7" s="1"/>
      <c r="H7" s="1"/>
      <c r="I7" s="1"/>
      <c r="J7" s="1"/>
      <c r="K7" s="1"/>
      <c r="L7" s="1"/>
      <c r="M7" s="1"/>
      <c r="N7" s="1"/>
    </row>
    <row r="8" spans="1:38" x14ac:dyDescent="0.15">
      <c r="A8" s="1"/>
      <c r="B8" s="9"/>
      <c r="C8" s="1"/>
      <c r="D8" s="1"/>
      <c r="E8" s="1"/>
      <c r="F8" s="1"/>
      <c r="G8" s="1"/>
      <c r="H8" s="1"/>
      <c r="I8" s="1"/>
      <c r="J8" s="1"/>
      <c r="K8" s="1"/>
      <c r="L8" s="1"/>
      <c r="M8" s="1"/>
      <c r="N8" s="1"/>
    </row>
    <row r="9" spans="1:38" ht="14" x14ac:dyDescent="0.2">
      <c r="A9" s="3" t="s">
        <v>75</v>
      </c>
      <c r="B9" s="3" t="s">
        <v>3</v>
      </c>
      <c r="C9" s="3" t="s">
        <v>4</v>
      </c>
      <c r="D9" s="3" t="s">
        <v>3</v>
      </c>
      <c r="E9" s="3" t="s">
        <v>3</v>
      </c>
      <c r="F9" s="3" t="s">
        <v>3</v>
      </c>
      <c r="G9" s="3" t="s">
        <v>3</v>
      </c>
      <c r="H9" s="3" t="s">
        <v>3</v>
      </c>
      <c r="I9" s="3" t="s">
        <v>3</v>
      </c>
      <c r="J9" s="3" t="s">
        <v>3</v>
      </c>
      <c r="K9" s="3" t="s">
        <v>3</v>
      </c>
      <c r="L9" s="3" t="s">
        <v>3</v>
      </c>
      <c r="M9" s="3" t="s">
        <v>3</v>
      </c>
      <c r="N9" s="3" t="s">
        <v>5</v>
      </c>
    </row>
    <row r="10" spans="1:38" ht="14" x14ac:dyDescent="0.2">
      <c r="A10" s="3" t="s">
        <v>6</v>
      </c>
      <c r="B10" s="3" t="s">
        <v>7</v>
      </c>
      <c r="C10" s="3" t="s">
        <v>8</v>
      </c>
      <c r="D10" s="3" t="s">
        <v>9</v>
      </c>
      <c r="E10" s="3" t="s">
        <v>10</v>
      </c>
      <c r="F10" s="3" t="s">
        <v>11</v>
      </c>
      <c r="G10" s="3" t="s">
        <v>12</v>
      </c>
      <c r="H10" s="3" t="s">
        <v>13</v>
      </c>
      <c r="I10" s="3" t="s">
        <v>14</v>
      </c>
      <c r="J10" s="3" t="s">
        <v>15</v>
      </c>
      <c r="K10" s="3" t="s">
        <v>16</v>
      </c>
      <c r="L10" s="3" t="s">
        <v>17</v>
      </c>
      <c r="M10" s="3" t="s">
        <v>18</v>
      </c>
      <c r="N10" s="3" t="s">
        <v>19</v>
      </c>
      <c r="O10" s="3" t="s">
        <v>113</v>
      </c>
      <c r="P10" s="3" t="s">
        <v>114</v>
      </c>
      <c r="Q10" s="3" t="s">
        <v>115</v>
      </c>
      <c r="R10" s="3" t="s">
        <v>116</v>
      </c>
      <c r="S10" s="3" t="s">
        <v>140</v>
      </c>
      <c r="T10" s="3" t="s">
        <v>141</v>
      </c>
      <c r="U10" s="3" t="s">
        <v>158</v>
      </c>
      <c r="V10" s="3" t="s">
        <v>159</v>
      </c>
      <c r="W10" s="3" t="s">
        <v>420</v>
      </c>
      <c r="X10" s="3" t="s">
        <v>421</v>
      </c>
      <c r="Y10" s="3" t="s">
        <v>422</v>
      </c>
      <c r="Z10" s="3" t="s">
        <v>423</v>
      </c>
      <c r="AA10" s="3" t="s">
        <v>424</v>
      </c>
      <c r="AB10" s="3" t="s">
        <v>425</v>
      </c>
      <c r="AC10" s="3" t="s">
        <v>426</v>
      </c>
      <c r="AD10" s="3" t="s">
        <v>427</v>
      </c>
      <c r="AE10" s="3" t="s">
        <v>428</v>
      </c>
      <c r="AF10" s="3" t="s">
        <v>429</v>
      </c>
      <c r="AG10" s="3" t="s">
        <v>430</v>
      </c>
      <c r="AH10" s="3" t="s">
        <v>431</v>
      </c>
      <c r="AI10" s="3" t="s">
        <v>432</v>
      </c>
      <c r="AJ10" s="3" t="s">
        <v>433</v>
      </c>
      <c r="AK10" s="3" t="s">
        <v>434</v>
      </c>
      <c r="AL10" s="3" t="s">
        <v>435</v>
      </c>
    </row>
    <row r="11" spans="1:38" ht="14" x14ac:dyDescent="0.2">
      <c r="A11" s="3" t="s">
        <v>20</v>
      </c>
      <c r="B11" s="7" t="s">
        <v>641</v>
      </c>
      <c r="C11" s="7" t="s">
        <v>642</v>
      </c>
      <c r="D11" s="7" t="s">
        <v>25</v>
      </c>
      <c r="E11" s="7" t="s">
        <v>643</v>
      </c>
      <c r="F11" s="7" t="s">
        <v>644</v>
      </c>
      <c r="G11" s="7" t="s">
        <v>645</v>
      </c>
      <c r="H11" s="7" t="s">
        <v>646</v>
      </c>
      <c r="I11" s="7" t="s">
        <v>253</v>
      </c>
      <c r="J11" s="7" t="s">
        <v>647</v>
      </c>
      <c r="K11" s="7" t="s">
        <v>629</v>
      </c>
      <c r="L11" s="7" t="s">
        <v>648</v>
      </c>
      <c r="M11" s="7" t="s">
        <v>649</v>
      </c>
      <c r="N11" s="7" t="s">
        <v>650</v>
      </c>
    </row>
    <row r="12" spans="1:38" ht="14" x14ac:dyDescent="0.2">
      <c r="A12" s="3"/>
      <c r="B12" s="7"/>
      <c r="C12" s="7"/>
      <c r="D12" s="7"/>
      <c r="E12" s="7"/>
      <c r="F12" s="7"/>
      <c r="G12" s="7"/>
      <c r="H12" s="7"/>
      <c r="I12" s="7"/>
      <c r="J12" s="7"/>
      <c r="K12" s="7"/>
      <c r="L12" s="7"/>
      <c r="M12" s="7"/>
      <c r="N12" s="7"/>
    </row>
    <row r="13" spans="1:38" ht="14" x14ac:dyDescent="0.2">
      <c r="A13" s="3" t="s">
        <v>445</v>
      </c>
      <c r="B13" s="7" t="s">
        <v>28</v>
      </c>
      <c r="C13" s="7" t="s">
        <v>145</v>
      </c>
      <c r="D13" s="7" t="s">
        <v>25</v>
      </c>
      <c r="E13" s="7" t="s">
        <v>127</v>
      </c>
      <c r="F13" s="7" t="s">
        <v>53</v>
      </c>
      <c r="G13" s="7" t="s">
        <v>104</v>
      </c>
      <c r="H13" s="7" t="s">
        <v>177</v>
      </c>
      <c r="I13" s="7" t="s">
        <v>93</v>
      </c>
      <c r="J13" s="7" t="s">
        <v>137</v>
      </c>
      <c r="K13" s="7" t="s">
        <v>145</v>
      </c>
      <c r="L13" s="7" t="s">
        <v>67</v>
      </c>
      <c r="M13" s="7" t="s">
        <v>30</v>
      </c>
      <c r="N13" s="7" t="s">
        <v>48</v>
      </c>
    </row>
    <row r="14" spans="1:38" ht="14" x14ac:dyDescent="0.2">
      <c r="A14" s="3" t="s">
        <v>446</v>
      </c>
      <c r="B14" s="7" t="s">
        <v>53</v>
      </c>
      <c r="C14" s="7" t="s">
        <v>25</v>
      </c>
      <c r="D14" s="7" t="s">
        <v>25</v>
      </c>
      <c r="E14" s="7" t="s">
        <v>25</v>
      </c>
      <c r="F14" s="7" t="s">
        <v>25</v>
      </c>
      <c r="G14" s="7" t="s">
        <v>110</v>
      </c>
      <c r="H14" s="7" t="s">
        <v>25</v>
      </c>
      <c r="I14" s="7" t="s">
        <v>130</v>
      </c>
      <c r="J14" s="7" t="s">
        <v>25</v>
      </c>
      <c r="K14" s="7" t="s">
        <v>148</v>
      </c>
      <c r="L14" s="7" t="s">
        <v>99</v>
      </c>
      <c r="M14" s="7" t="s">
        <v>25</v>
      </c>
      <c r="N14" s="7" t="s">
        <v>447</v>
      </c>
    </row>
    <row r="15" spans="1:38" ht="14" x14ac:dyDescent="0.2">
      <c r="A15" s="3" t="s">
        <v>448</v>
      </c>
      <c r="B15" s="7" t="s">
        <v>104</v>
      </c>
      <c r="C15" s="7" t="s">
        <v>149</v>
      </c>
      <c r="D15" s="7" t="s">
        <v>25</v>
      </c>
      <c r="E15" s="7" t="s">
        <v>45</v>
      </c>
      <c r="F15" s="7" t="s">
        <v>67</v>
      </c>
      <c r="G15" s="7" t="s">
        <v>127</v>
      </c>
      <c r="H15" s="7" t="s">
        <v>102</v>
      </c>
      <c r="I15" s="7" t="s">
        <v>33</v>
      </c>
      <c r="J15" s="7" t="s">
        <v>179</v>
      </c>
      <c r="K15" s="7" t="s">
        <v>179</v>
      </c>
      <c r="L15" s="7" t="s">
        <v>136</v>
      </c>
      <c r="M15" s="7" t="s">
        <v>153</v>
      </c>
      <c r="N15" s="7" t="s">
        <v>651</v>
      </c>
    </row>
    <row r="16" spans="1:38" ht="14" x14ac:dyDescent="0.2">
      <c r="A16" s="3" t="s">
        <v>450</v>
      </c>
      <c r="B16" s="7" t="s">
        <v>510</v>
      </c>
      <c r="C16" s="7" t="s">
        <v>381</v>
      </c>
      <c r="D16" s="7" t="s">
        <v>25</v>
      </c>
      <c r="E16" s="7" t="s">
        <v>85</v>
      </c>
      <c r="F16" s="7" t="s">
        <v>134</v>
      </c>
      <c r="G16" s="7" t="s">
        <v>146</v>
      </c>
      <c r="H16" s="7" t="s">
        <v>121</v>
      </c>
      <c r="I16" s="7" t="s">
        <v>480</v>
      </c>
      <c r="J16" s="7" t="s">
        <v>397</v>
      </c>
      <c r="K16" s="7" t="s">
        <v>147</v>
      </c>
      <c r="L16" s="7" t="s">
        <v>179</v>
      </c>
      <c r="M16" s="7" t="s">
        <v>93</v>
      </c>
      <c r="N16" s="7" t="s">
        <v>652</v>
      </c>
    </row>
    <row r="17" spans="1:38" ht="14" x14ac:dyDescent="0.2">
      <c r="A17" s="3" t="s">
        <v>455</v>
      </c>
      <c r="B17" s="7" t="s">
        <v>268</v>
      </c>
      <c r="C17" s="7" t="s">
        <v>548</v>
      </c>
      <c r="D17" s="7" t="s">
        <v>25</v>
      </c>
      <c r="E17" s="7" t="s">
        <v>46</v>
      </c>
      <c r="F17" s="7" t="s">
        <v>148</v>
      </c>
      <c r="G17" s="7" t="s">
        <v>653</v>
      </c>
      <c r="H17" s="7" t="s">
        <v>325</v>
      </c>
      <c r="I17" s="7" t="s">
        <v>625</v>
      </c>
      <c r="J17" s="7" t="s">
        <v>654</v>
      </c>
      <c r="K17" s="7" t="s">
        <v>603</v>
      </c>
      <c r="L17" s="7" t="s">
        <v>127</v>
      </c>
      <c r="M17" s="7" t="s">
        <v>655</v>
      </c>
      <c r="N17" s="7" t="s">
        <v>656</v>
      </c>
    </row>
    <row r="18" spans="1:38" s="25" customFormat="1" ht="14" x14ac:dyDescent="0.2">
      <c r="A18" s="23" t="s">
        <v>761</v>
      </c>
      <c r="B18" s="25">
        <f>SUM(B13+B14+B15+B16+B17)</f>
        <v>0.42699999999999999</v>
      </c>
      <c r="C18" s="25">
        <v>0.46500000000000002</v>
      </c>
      <c r="D18" s="7" t="s">
        <v>783</v>
      </c>
      <c r="E18" s="25">
        <v>0.218</v>
      </c>
      <c r="F18" s="25">
        <v>0.11899999999999999</v>
      </c>
      <c r="G18" s="25">
        <f t="shared" ref="G18:L18" si="0">SUM(G13+G14+G15+G16+G17)</f>
        <v>0.42599999999999999</v>
      </c>
      <c r="H18" s="25">
        <v>0.47399999999999998</v>
      </c>
      <c r="I18" s="25">
        <f t="shared" si="0"/>
        <v>0.7</v>
      </c>
      <c r="J18" s="25">
        <v>0.83899999999999997</v>
      </c>
      <c r="K18" s="25">
        <f t="shared" si="0"/>
        <v>0.376</v>
      </c>
      <c r="L18" s="25">
        <f t="shared" si="0"/>
        <v>0.19800000000000001</v>
      </c>
      <c r="M18" s="25">
        <v>0.39200000000000002</v>
      </c>
      <c r="N18" s="25">
        <v>0.59599999999999997</v>
      </c>
      <c r="O18" s="25" t="s">
        <v>112</v>
      </c>
      <c r="P18" s="25" t="s">
        <v>112</v>
      </c>
      <c r="Q18" s="25" t="s">
        <v>112</v>
      </c>
      <c r="R18" s="25" t="s">
        <v>112</v>
      </c>
      <c r="S18" s="25" t="s">
        <v>112</v>
      </c>
      <c r="T18" s="25" t="s">
        <v>112</v>
      </c>
      <c r="U18" s="25" t="s">
        <v>112</v>
      </c>
      <c r="V18" s="25" t="s">
        <v>112</v>
      </c>
      <c r="W18" s="25" t="s">
        <v>112</v>
      </c>
      <c r="X18" s="25" t="s">
        <v>112</v>
      </c>
      <c r="Y18" s="25" t="s">
        <v>112</v>
      </c>
      <c r="Z18" s="25" t="s">
        <v>112</v>
      </c>
      <c r="AA18" s="25" t="s">
        <v>112</v>
      </c>
      <c r="AB18" s="25" t="s">
        <v>112</v>
      </c>
      <c r="AC18" s="25" t="s">
        <v>112</v>
      </c>
      <c r="AD18" s="25" t="s">
        <v>112</v>
      </c>
      <c r="AE18" s="25" t="s">
        <v>112</v>
      </c>
      <c r="AF18" s="25" t="s">
        <v>112</v>
      </c>
      <c r="AG18" s="25" t="s">
        <v>112</v>
      </c>
      <c r="AH18" s="25" t="s">
        <v>112</v>
      </c>
      <c r="AI18" s="25" t="s">
        <v>112</v>
      </c>
      <c r="AJ18" s="25" t="s">
        <v>112</v>
      </c>
      <c r="AK18" s="25" t="s">
        <v>112</v>
      </c>
      <c r="AL18" s="25" t="s">
        <v>902</v>
      </c>
    </row>
    <row r="20" spans="1:38" ht="14" x14ac:dyDescent="0.2">
      <c r="A20" s="3" t="s">
        <v>76</v>
      </c>
    </row>
    <row r="21" spans="1:38" ht="14" x14ac:dyDescent="0.2">
      <c r="A21" s="3" t="s">
        <v>6</v>
      </c>
      <c r="B21" s="3" t="s">
        <v>7</v>
      </c>
      <c r="C21" s="3" t="s">
        <v>8</v>
      </c>
      <c r="D21" s="3" t="s">
        <v>9</v>
      </c>
      <c r="E21" s="3" t="s">
        <v>10</v>
      </c>
      <c r="F21" s="3" t="s">
        <v>11</v>
      </c>
      <c r="G21" s="3" t="s">
        <v>12</v>
      </c>
      <c r="H21" s="3" t="s">
        <v>13</v>
      </c>
      <c r="I21" s="3" t="s">
        <v>14</v>
      </c>
      <c r="J21" s="3" t="s">
        <v>15</v>
      </c>
      <c r="K21" s="3" t="s">
        <v>16</v>
      </c>
      <c r="L21" s="3" t="s">
        <v>17</v>
      </c>
      <c r="M21" s="3" t="s">
        <v>18</v>
      </c>
      <c r="N21" s="3" t="s">
        <v>19</v>
      </c>
      <c r="O21" s="3" t="s">
        <v>77</v>
      </c>
      <c r="P21" s="3" t="s">
        <v>78</v>
      </c>
      <c r="Q21" s="3" t="s">
        <v>79</v>
      </c>
      <c r="R21" s="3" t="s">
        <v>80</v>
      </c>
      <c r="S21" s="3" t="s">
        <v>140</v>
      </c>
      <c r="T21" s="3" t="s">
        <v>141</v>
      </c>
      <c r="U21" s="3" t="s">
        <v>158</v>
      </c>
      <c r="V21" s="3" t="s">
        <v>159</v>
      </c>
      <c r="W21" s="3" t="s">
        <v>420</v>
      </c>
      <c r="X21" s="3" t="s">
        <v>421</v>
      </c>
      <c r="Y21" s="3" t="s">
        <v>422</v>
      </c>
      <c r="Z21" s="3" t="s">
        <v>423</v>
      </c>
      <c r="AA21" s="3" t="s">
        <v>424</v>
      </c>
      <c r="AB21" s="3" t="s">
        <v>425</v>
      </c>
      <c r="AC21" s="3" t="s">
        <v>426</v>
      </c>
      <c r="AD21" s="3" t="s">
        <v>427</v>
      </c>
      <c r="AE21" s="3" t="s">
        <v>428</v>
      </c>
      <c r="AF21" s="3" t="s">
        <v>429</v>
      </c>
      <c r="AG21" s="3" t="s">
        <v>430</v>
      </c>
      <c r="AH21" s="3" t="s">
        <v>431</v>
      </c>
      <c r="AI21" s="3" t="s">
        <v>432</v>
      </c>
      <c r="AJ21" s="3" t="s">
        <v>433</v>
      </c>
      <c r="AK21" s="3" t="s">
        <v>434</v>
      </c>
      <c r="AL21" s="3" t="s">
        <v>435</v>
      </c>
    </row>
    <row r="22" spans="1:38" ht="14" x14ac:dyDescent="0.2">
      <c r="A22" s="3" t="s">
        <v>20</v>
      </c>
      <c r="B22" s="7" t="s">
        <v>245</v>
      </c>
      <c r="C22" s="7" t="s">
        <v>280</v>
      </c>
      <c r="D22" s="7" t="s">
        <v>275</v>
      </c>
      <c r="E22" s="7" t="s">
        <v>657</v>
      </c>
      <c r="F22" s="7" t="s">
        <v>658</v>
      </c>
      <c r="G22" s="7" t="s">
        <v>334</v>
      </c>
      <c r="H22" s="7" t="s">
        <v>266</v>
      </c>
      <c r="I22" s="7" t="s">
        <v>615</v>
      </c>
      <c r="J22" s="7" t="s">
        <v>481</v>
      </c>
      <c r="K22" s="7" t="s">
        <v>529</v>
      </c>
      <c r="L22" s="7" t="s">
        <v>660</v>
      </c>
      <c r="M22" s="7" t="s">
        <v>661</v>
      </c>
      <c r="N22" s="7" t="s">
        <v>662</v>
      </c>
      <c r="O22" s="7" t="s">
        <v>512</v>
      </c>
      <c r="P22" s="7" t="s">
        <v>309</v>
      </c>
      <c r="Q22" s="7" t="s">
        <v>556</v>
      </c>
      <c r="R22" s="7" t="s">
        <v>659</v>
      </c>
    </row>
    <row r="23" spans="1:38" ht="14" x14ac:dyDescent="0.2">
      <c r="A23" s="3"/>
      <c r="B23" s="7"/>
      <c r="C23" s="7"/>
      <c r="D23" s="7"/>
      <c r="E23" s="7"/>
      <c r="F23" s="7"/>
      <c r="G23" s="7"/>
      <c r="H23" s="7"/>
      <c r="I23" s="7"/>
      <c r="J23" s="7"/>
      <c r="K23" s="7"/>
      <c r="L23" s="7"/>
      <c r="M23" s="7"/>
      <c r="N23" s="7"/>
      <c r="O23" s="7"/>
      <c r="P23" s="7"/>
      <c r="Q23" s="7"/>
      <c r="R23" s="7"/>
    </row>
    <row r="24" spans="1:38" ht="14" x14ac:dyDescent="0.2">
      <c r="A24" s="3" t="s">
        <v>445</v>
      </c>
      <c r="B24" s="7" t="s">
        <v>475</v>
      </c>
      <c r="C24" s="7" t="s">
        <v>101</v>
      </c>
      <c r="D24" s="7" t="s">
        <v>123</v>
      </c>
      <c r="E24" s="7" t="s">
        <v>32</v>
      </c>
      <c r="F24" s="7" t="s">
        <v>110</v>
      </c>
      <c r="G24" s="7" t="s">
        <v>122</v>
      </c>
      <c r="H24" s="7" t="s">
        <v>119</v>
      </c>
      <c r="I24" s="7" t="s">
        <v>542</v>
      </c>
      <c r="J24" s="7" t="s">
        <v>67</v>
      </c>
      <c r="K24" s="7" t="s">
        <v>568</v>
      </c>
      <c r="L24" s="7" t="s">
        <v>104</v>
      </c>
      <c r="M24" s="7" t="s">
        <v>27</v>
      </c>
      <c r="N24" s="7" t="s">
        <v>111</v>
      </c>
      <c r="O24" s="7" t="s">
        <v>104</v>
      </c>
      <c r="P24" s="7" t="s">
        <v>147</v>
      </c>
      <c r="Q24" s="7" t="s">
        <v>43</v>
      </c>
      <c r="R24" s="7" t="s">
        <v>442</v>
      </c>
    </row>
    <row r="25" spans="1:38" ht="14" x14ac:dyDescent="0.2">
      <c r="A25" s="3" t="s">
        <v>474</v>
      </c>
      <c r="B25" s="7" t="s">
        <v>46</v>
      </c>
      <c r="C25" s="7" t="s">
        <v>125</v>
      </c>
      <c r="D25" s="7" t="s">
        <v>471</v>
      </c>
      <c r="E25" s="7" t="s">
        <v>28</v>
      </c>
      <c r="F25" s="7" t="s">
        <v>471</v>
      </c>
      <c r="G25" s="7" t="s">
        <v>468</v>
      </c>
      <c r="H25" s="7" t="s">
        <v>105</v>
      </c>
      <c r="I25" s="7" t="s">
        <v>510</v>
      </c>
      <c r="J25" s="7" t="s">
        <v>85</v>
      </c>
      <c r="K25" s="7" t="s">
        <v>206</v>
      </c>
      <c r="L25" s="7" t="s">
        <v>103</v>
      </c>
      <c r="M25" s="7" t="s">
        <v>471</v>
      </c>
      <c r="N25" s="7" t="s">
        <v>663</v>
      </c>
      <c r="O25" s="7" t="s">
        <v>97</v>
      </c>
      <c r="P25" s="7" t="s">
        <v>510</v>
      </c>
      <c r="Q25" s="7" t="s">
        <v>106</v>
      </c>
      <c r="R25" s="7" t="s">
        <v>146</v>
      </c>
    </row>
    <row r="26" spans="1:38" ht="14" x14ac:dyDescent="0.2">
      <c r="A26" s="3" t="s">
        <v>477</v>
      </c>
      <c r="B26" s="7" t="s">
        <v>519</v>
      </c>
      <c r="C26" s="7" t="s">
        <v>35</v>
      </c>
      <c r="D26" s="7" t="s">
        <v>568</v>
      </c>
      <c r="E26" s="7" t="s">
        <v>46</v>
      </c>
      <c r="F26" s="7" t="s">
        <v>54</v>
      </c>
      <c r="G26" s="7" t="s">
        <v>616</v>
      </c>
      <c r="H26" s="7" t="s">
        <v>503</v>
      </c>
      <c r="I26" s="7" t="s">
        <v>329</v>
      </c>
      <c r="J26" s="7" t="s">
        <v>481</v>
      </c>
      <c r="K26" s="7" t="s">
        <v>189</v>
      </c>
      <c r="L26" s="7" t="s">
        <v>155</v>
      </c>
      <c r="M26" s="7" t="s">
        <v>149</v>
      </c>
      <c r="N26" s="7" t="s">
        <v>59</v>
      </c>
      <c r="O26" s="7" t="s">
        <v>393</v>
      </c>
      <c r="P26" s="7" t="s">
        <v>506</v>
      </c>
      <c r="Q26" s="7" t="s">
        <v>37</v>
      </c>
      <c r="R26" s="7" t="s">
        <v>498</v>
      </c>
    </row>
    <row r="27" spans="1:38" ht="14" x14ac:dyDescent="0.2">
      <c r="A27" s="3" t="s">
        <v>455</v>
      </c>
      <c r="B27" s="7" t="s">
        <v>347</v>
      </c>
      <c r="C27" s="7" t="s">
        <v>65</v>
      </c>
      <c r="D27" s="7" t="s">
        <v>267</v>
      </c>
      <c r="E27" s="7" t="s">
        <v>94</v>
      </c>
      <c r="F27" s="7" t="s">
        <v>155</v>
      </c>
      <c r="G27" s="7" t="s">
        <v>352</v>
      </c>
      <c r="H27" s="7" t="s">
        <v>664</v>
      </c>
      <c r="I27" s="7" t="s">
        <v>665</v>
      </c>
      <c r="J27" s="7" t="s">
        <v>667</v>
      </c>
      <c r="K27" s="7" t="s">
        <v>206</v>
      </c>
      <c r="L27" s="7" t="s">
        <v>144</v>
      </c>
      <c r="M27" s="7" t="s">
        <v>205</v>
      </c>
      <c r="N27" s="7" t="s">
        <v>668</v>
      </c>
      <c r="O27" s="7" t="s">
        <v>238</v>
      </c>
      <c r="P27" s="7" t="s">
        <v>209</v>
      </c>
      <c r="Q27" s="7" t="s">
        <v>510</v>
      </c>
      <c r="R27" s="7" t="s">
        <v>666</v>
      </c>
    </row>
    <row r="28" spans="1:38" s="25" customFormat="1" ht="14" x14ac:dyDescent="0.2">
      <c r="A28" s="23" t="s">
        <v>761</v>
      </c>
      <c r="B28" s="7">
        <f>SUM(B24+B25+B26+B27)</f>
        <v>0.52500000000000002</v>
      </c>
      <c r="C28" s="7">
        <f t="shared" ref="C28:M28" si="1">SUM(C24+C25+C26+C27)</f>
        <v>0.56099999999999994</v>
      </c>
      <c r="D28" s="7">
        <f t="shared" si="1"/>
        <v>0.55400000000000005</v>
      </c>
      <c r="E28" s="7">
        <f t="shared" si="1"/>
        <v>0.19900000000000001</v>
      </c>
      <c r="F28" s="7">
        <f t="shared" si="1"/>
        <v>0.19</v>
      </c>
      <c r="G28" s="7">
        <f t="shared" si="1"/>
        <v>0.60199999999999998</v>
      </c>
      <c r="H28" s="7">
        <f t="shared" si="1"/>
        <v>0.56200000000000006</v>
      </c>
      <c r="I28" s="7">
        <f t="shared" si="1"/>
        <v>0.77300000000000002</v>
      </c>
      <c r="J28" s="7">
        <f t="shared" si="1"/>
        <v>0.86499999999999999</v>
      </c>
      <c r="K28" s="7">
        <f t="shared" si="1"/>
        <v>0.5</v>
      </c>
      <c r="L28" s="7">
        <f t="shared" si="1"/>
        <v>0.23799999999999999</v>
      </c>
      <c r="M28" s="7">
        <f t="shared" si="1"/>
        <v>0.442</v>
      </c>
      <c r="N28" s="7">
        <v>0.46400000000000002</v>
      </c>
      <c r="O28" s="7">
        <f t="shared" ref="O28:R28" si="2">SUM(O24+O25+O26+O27)</f>
        <v>0.78400000000000003</v>
      </c>
      <c r="P28" s="7">
        <f t="shared" si="2"/>
        <v>0.53999999999999992</v>
      </c>
      <c r="Q28" s="7">
        <f t="shared" si="2"/>
        <v>0.17699999999999999</v>
      </c>
      <c r="R28" s="7">
        <f t="shared" si="2"/>
        <v>0.67800000000000005</v>
      </c>
      <c r="S28" s="25" t="s">
        <v>112</v>
      </c>
      <c r="T28" s="25" t="s">
        <v>112</v>
      </c>
      <c r="U28" s="25" t="s">
        <v>112</v>
      </c>
      <c r="V28" s="25" t="s">
        <v>112</v>
      </c>
      <c r="W28" s="25" t="s">
        <v>112</v>
      </c>
      <c r="X28" s="25" t="s">
        <v>112</v>
      </c>
      <c r="Y28" s="25" t="s">
        <v>112</v>
      </c>
      <c r="Z28" s="25" t="s">
        <v>112</v>
      </c>
      <c r="AA28" s="25" t="s">
        <v>112</v>
      </c>
      <c r="AB28" s="25" t="s">
        <v>112</v>
      </c>
      <c r="AC28" s="25" t="s">
        <v>112</v>
      </c>
      <c r="AD28" s="25" t="s">
        <v>112</v>
      </c>
      <c r="AE28" s="25" t="s">
        <v>112</v>
      </c>
      <c r="AF28" s="25" t="s">
        <v>112</v>
      </c>
      <c r="AG28" s="25" t="s">
        <v>112</v>
      </c>
      <c r="AH28" s="25" t="s">
        <v>112</v>
      </c>
      <c r="AI28" s="25" t="s">
        <v>112</v>
      </c>
      <c r="AJ28" s="25" t="s">
        <v>112</v>
      </c>
      <c r="AK28" s="25" t="s">
        <v>112</v>
      </c>
      <c r="AL28" s="25" t="s">
        <v>112</v>
      </c>
    </row>
    <row r="30" spans="1:38" ht="14" x14ac:dyDescent="0.2">
      <c r="A30" s="3" t="s">
        <v>139</v>
      </c>
    </row>
    <row r="31" spans="1:38" ht="14" x14ac:dyDescent="0.2">
      <c r="A31" s="3" t="s">
        <v>6</v>
      </c>
      <c r="B31" s="3" t="s">
        <v>7</v>
      </c>
      <c r="C31" s="3" t="s">
        <v>8</v>
      </c>
      <c r="D31" s="3" t="s">
        <v>9</v>
      </c>
      <c r="E31" s="3" t="s">
        <v>10</v>
      </c>
      <c r="F31" s="3" t="s">
        <v>11</v>
      </c>
      <c r="G31" s="3" t="s">
        <v>12</v>
      </c>
      <c r="H31" s="3" t="s">
        <v>13</v>
      </c>
      <c r="I31" s="3" t="s">
        <v>14</v>
      </c>
      <c r="J31" s="3" t="s">
        <v>15</v>
      </c>
      <c r="K31" s="3" t="s">
        <v>16</v>
      </c>
      <c r="L31" s="3" t="s">
        <v>17</v>
      </c>
      <c r="M31" s="3" t="s">
        <v>18</v>
      </c>
      <c r="N31" s="3" t="s">
        <v>19</v>
      </c>
      <c r="O31" s="3" t="s">
        <v>77</v>
      </c>
      <c r="P31" s="3" t="s">
        <v>78</v>
      </c>
      <c r="Q31" s="3" t="s">
        <v>79</v>
      </c>
      <c r="R31" s="3" t="s">
        <v>80</v>
      </c>
      <c r="S31" s="3" t="s">
        <v>117</v>
      </c>
      <c r="T31" s="3" t="s">
        <v>118</v>
      </c>
      <c r="U31" s="3" t="s">
        <v>158</v>
      </c>
      <c r="V31" s="3" t="s">
        <v>159</v>
      </c>
      <c r="W31" s="3" t="s">
        <v>420</v>
      </c>
      <c r="X31" s="3" t="s">
        <v>421</v>
      </c>
      <c r="Y31" s="3" t="s">
        <v>422</v>
      </c>
      <c r="Z31" s="3" t="s">
        <v>423</v>
      </c>
      <c r="AA31" s="3" t="s">
        <v>424</v>
      </c>
      <c r="AB31" s="3" t="s">
        <v>425</v>
      </c>
      <c r="AC31" s="3" t="s">
        <v>426</v>
      </c>
      <c r="AD31" s="3" t="s">
        <v>427</v>
      </c>
      <c r="AE31" s="3" t="s">
        <v>428</v>
      </c>
      <c r="AF31" s="3" t="s">
        <v>429</v>
      </c>
      <c r="AG31" s="3" t="s">
        <v>430</v>
      </c>
      <c r="AH31" s="3" t="s">
        <v>431</v>
      </c>
      <c r="AI31" s="3" t="s">
        <v>432</v>
      </c>
      <c r="AJ31" s="3" t="s">
        <v>433</v>
      </c>
      <c r="AK31" s="3" t="s">
        <v>434</v>
      </c>
      <c r="AL31" s="3" t="s">
        <v>435</v>
      </c>
    </row>
    <row r="32" spans="1:38" ht="14" x14ac:dyDescent="0.2">
      <c r="A32" s="3" t="s">
        <v>20</v>
      </c>
      <c r="B32" s="7" t="s">
        <v>669</v>
      </c>
      <c r="C32" s="7" t="s">
        <v>24</v>
      </c>
      <c r="D32" s="7" t="s">
        <v>671</v>
      </c>
      <c r="E32" s="7" t="s">
        <v>672</v>
      </c>
      <c r="F32" s="7" t="s">
        <v>674</v>
      </c>
      <c r="G32" s="7" t="s">
        <v>212</v>
      </c>
      <c r="H32" s="7" t="s">
        <v>325</v>
      </c>
      <c r="I32" s="7" t="s">
        <v>278</v>
      </c>
      <c r="J32" s="7" t="s">
        <v>440</v>
      </c>
      <c r="K32" s="7" t="s">
        <v>675</v>
      </c>
      <c r="L32" s="7" t="s">
        <v>676</v>
      </c>
      <c r="M32" s="7" t="s">
        <v>677</v>
      </c>
      <c r="N32" s="7" t="s">
        <v>678</v>
      </c>
      <c r="O32" s="7" t="s">
        <v>480</v>
      </c>
      <c r="P32" s="7" t="s">
        <v>336</v>
      </c>
      <c r="Q32" s="7" t="s">
        <v>528</v>
      </c>
      <c r="R32" s="7" t="s">
        <v>398</v>
      </c>
      <c r="S32" s="7" t="s">
        <v>670</v>
      </c>
      <c r="T32" s="7" t="s">
        <v>673</v>
      </c>
    </row>
    <row r="33" spans="1:38" ht="14" x14ac:dyDescent="0.2">
      <c r="A33" s="3"/>
      <c r="B33" s="7"/>
      <c r="C33" s="7"/>
      <c r="D33" s="7"/>
      <c r="E33" s="7"/>
      <c r="F33" s="7"/>
      <c r="G33" s="7"/>
      <c r="H33" s="7"/>
      <c r="I33" s="7"/>
      <c r="J33" s="7"/>
      <c r="K33" s="7"/>
      <c r="L33" s="7"/>
      <c r="M33" s="7"/>
      <c r="N33" s="7"/>
      <c r="O33" s="7"/>
      <c r="P33" s="7"/>
      <c r="Q33" s="7"/>
      <c r="R33" s="7"/>
      <c r="S33" s="7"/>
      <c r="T33" s="7"/>
    </row>
    <row r="34" spans="1:38" ht="14" x14ac:dyDescent="0.2">
      <c r="A34" s="3" t="s">
        <v>445</v>
      </c>
      <c r="B34" s="7" t="s">
        <v>127</v>
      </c>
      <c r="C34" s="7" t="s">
        <v>130</v>
      </c>
      <c r="D34" s="7" t="s">
        <v>120</v>
      </c>
      <c r="E34" s="7" t="s">
        <v>190</v>
      </c>
      <c r="F34" s="7" t="s">
        <v>28</v>
      </c>
      <c r="G34" s="7" t="s">
        <v>124</v>
      </c>
      <c r="H34" s="7" t="s">
        <v>442</v>
      </c>
      <c r="I34" s="7" t="s">
        <v>83</v>
      </c>
      <c r="J34" s="7" t="s">
        <v>67</v>
      </c>
      <c r="K34" s="7" t="s">
        <v>90</v>
      </c>
      <c r="L34" s="7" t="s">
        <v>193</v>
      </c>
      <c r="M34" s="7" t="s">
        <v>127</v>
      </c>
      <c r="N34" s="7" t="s">
        <v>679</v>
      </c>
      <c r="O34" s="7" t="s">
        <v>137</v>
      </c>
      <c r="P34" s="7" t="s">
        <v>505</v>
      </c>
      <c r="Q34" s="7" t="s">
        <v>148</v>
      </c>
      <c r="R34" s="7" t="s">
        <v>148</v>
      </c>
      <c r="S34" s="7" t="s">
        <v>178</v>
      </c>
      <c r="T34" s="7" t="s">
        <v>125</v>
      </c>
    </row>
    <row r="35" spans="1:38" ht="14" x14ac:dyDescent="0.2">
      <c r="A35" s="3" t="s">
        <v>474</v>
      </c>
      <c r="B35" s="7" t="s">
        <v>90</v>
      </c>
      <c r="C35" s="7" t="s">
        <v>122</v>
      </c>
      <c r="D35" s="7" t="s">
        <v>341</v>
      </c>
      <c r="E35" s="7" t="s">
        <v>137</v>
      </c>
      <c r="F35" s="7" t="s">
        <v>136</v>
      </c>
      <c r="G35" s="7" t="s">
        <v>84</v>
      </c>
      <c r="H35" s="7" t="s">
        <v>574</v>
      </c>
      <c r="I35" s="7" t="s">
        <v>203</v>
      </c>
      <c r="J35" s="7" t="s">
        <v>136</v>
      </c>
      <c r="K35" s="7" t="s">
        <v>46</v>
      </c>
      <c r="L35" s="7" t="s">
        <v>28</v>
      </c>
      <c r="M35" s="7" t="s">
        <v>90</v>
      </c>
      <c r="N35" s="7" t="s">
        <v>449</v>
      </c>
      <c r="O35" s="7" t="s">
        <v>505</v>
      </c>
      <c r="P35" s="7" t="s">
        <v>33</v>
      </c>
      <c r="Q35" s="7" t="s">
        <v>155</v>
      </c>
      <c r="R35" s="7" t="s">
        <v>121</v>
      </c>
      <c r="S35" s="7" t="s">
        <v>83</v>
      </c>
      <c r="T35" s="7" t="s">
        <v>90</v>
      </c>
    </row>
    <row r="36" spans="1:38" ht="14" x14ac:dyDescent="0.2">
      <c r="A36" s="3" t="s">
        <v>477</v>
      </c>
      <c r="B36" s="7" t="s">
        <v>606</v>
      </c>
      <c r="C36" s="7" t="s">
        <v>647</v>
      </c>
      <c r="D36" s="7" t="s">
        <v>479</v>
      </c>
      <c r="E36" s="7" t="s">
        <v>123</v>
      </c>
      <c r="F36" s="7" t="s">
        <v>27</v>
      </c>
      <c r="G36" s="7" t="s">
        <v>680</v>
      </c>
      <c r="H36" s="7" t="s">
        <v>681</v>
      </c>
      <c r="I36" s="7" t="s">
        <v>355</v>
      </c>
      <c r="J36" s="7" t="s">
        <v>203</v>
      </c>
      <c r="K36" s="7" t="s">
        <v>120</v>
      </c>
      <c r="L36" s="7" t="s">
        <v>137</v>
      </c>
      <c r="M36" s="7" t="s">
        <v>125</v>
      </c>
      <c r="N36" s="7" t="s">
        <v>682</v>
      </c>
      <c r="O36" s="7" t="s">
        <v>287</v>
      </c>
      <c r="P36" s="7" t="s">
        <v>538</v>
      </c>
      <c r="Q36" s="7" t="s">
        <v>122</v>
      </c>
      <c r="R36" s="7" t="s">
        <v>550</v>
      </c>
      <c r="S36" s="7" t="s">
        <v>503</v>
      </c>
      <c r="T36" s="7" t="s">
        <v>503</v>
      </c>
    </row>
    <row r="37" spans="1:38" ht="14" x14ac:dyDescent="0.2">
      <c r="A37" s="3" t="s">
        <v>455</v>
      </c>
      <c r="B37" s="7" t="s">
        <v>347</v>
      </c>
      <c r="C37" s="7" t="s">
        <v>61</v>
      </c>
      <c r="D37" s="7" t="s">
        <v>258</v>
      </c>
      <c r="E37" s="7" t="s">
        <v>155</v>
      </c>
      <c r="F37" s="7" t="s">
        <v>105</v>
      </c>
      <c r="G37" s="7" t="s">
        <v>683</v>
      </c>
      <c r="H37" s="7" t="s">
        <v>684</v>
      </c>
      <c r="I37" s="7" t="s">
        <v>624</v>
      </c>
      <c r="J37" s="7" t="s">
        <v>685</v>
      </c>
      <c r="K37" s="7" t="s">
        <v>126</v>
      </c>
      <c r="L37" s="7" t="s">
        <v>28</v>
      </c>
      <c r="M37" s="7" t="s">
        <v>253</v>
      </c>
      <c r="N37" s="7" t="s">
        <v>686</v>
      </c>
      <c r="O37" s="7" t="s">
        <v>584</v>
      </c>
      <c r="P37" s="7" t="s">
        <v>567</v>
      </c>
      <c r="Q37" s="7" t="s">
        <v>396</v>
      </c>
      <c r="R37" s="7" t="s">
        <v>240</v>
      </c>
      <c r="S37" s="7" t="s">
        <v>681</v>
      </c>
      <c r="T37" s="7" t="s">
        <v>390</v>
      </c>
    </row>
    <row r="38" spans="1:38" s="25" customFormat="1" ht="14" x14ac:dyDescent="0.2">
      <c r="A38" s="23" t="s">
        <v>761</v>
      </c>
      <c r="B38" s="7">
        <f>SUM(B34+B35+B36+B37)</f>
        <v>0.53700000000000003</v>
      </c>
      <c r="C38" s="7">
        <f t="shared" ref="C38:M38" si="3">SUM(C34+C35+C36+C37)</f>
        <v>0.55200000000000005</v>
      </c>
      <c r="D38" s="7">
        <f t="shared" si="3"/>
        <v>0.64100000000000001</v>
      </c>
      <c r="E38" s="7">
        <f t="shared" si="3"/>
        <v>0.24099999999999999</v>
      </c>
      <c r="F38" s="7">
        <f t="shared" si="3"/>
        <v>0.191</v>
      </c>
      <c r="G38" s="7">
        <f t="shared" si="3"/>
        <v>0.64399999999999991</v>
      </c>
      <c r="H38" s="7">
        <f t="shared" si="3"/>
        <v>0.71199999999999997</v>
      </c>
      <c r="I38" s="7">
        <f t="shared" si="3"/>
        <v>0.79300000000000004</v>
      </c>
      <c r="J38" s="7">
        <f t="shared" si="3"/>
        <v>0.85000000000000009</v>
      </c>
      <c r="K38" s="7">
        <f t="shared" si="3"/>
        <v>0.33200000000000002</v>
      </c>
      <c r="L38" s="7">
        <f t="shared" si="3"/>
        <v>0.19800000000000001</v>
      </c>
      <c r="M38" s="7">
        <f t="shared" si="3"/>
        <v>0.53200000000000003</v>
      </c>
      <c r="N38" s="7">
        <v>0.49099999999999999</v>
      </c>
      <c r="O38" s="7">
        <f t="shared" ref="O38:R38" si="4">SUM(O34+O35+O36+O37)</f>
        <v>0.78</v>
      </c>
      <c r="P38" s="7">
        <f t="shared" si="4"/>
        <v>0.51899999999999991</v>
      </c>
      <c r="Q38" s="7">
        <f t="shared" si="4"/>
        <v>0.36199999999999999</v>
      </c>
      <c r="R38" s="7">
        <f t="shared" si="4"/>
        <v>0.79600000000000004</v>
      </c>
      <c r="S38" s="7">
        <f t="shared" ref="S38:T38" si="5">SUM(S34+S35+S36+S37)</f>
        <v>0.42999999999999994</v>
      </c>
      <c r="T38" s="7">
        <f t="shared" si="5"/>
        <v>0.44399999999999995</v>
      </c>
      <c r="U38" s="25" t="s">
        <v>112</v>
      </c>
      <c r="V38" s="25" t="s">
        <v>112</v>
      </c>
      <c r="W38" s="25" t="s">
        <v>112</v>
      </c>
      <c r="X38" s="25" t="s">
        <v>112</v>
      </c>
      <c r="Y38" s="25" t="s">
        <v>112</v>
      </c>
      <c r="Z38" s="25" t="s">
        <v>112</v>
      </c>
      <c r="AA38" s="25" t="s">
        <v>112</v>
      </c>
      <c r="AB38" s="25" t="s">
        <v>112</v>
      </c>
      <c r="AC38" s="25" t="s">
        <v>112</v>
      </c>
      <c r="AD38" s="25" t="s">
        <v>112</v>
      </c>
      <c r="AE38" s="25" t="s">
        <v>112</v>
      </c>
      <c r="AF38" s="25" t="s">
        <v>112</v>
      </c>
      <c r="AG38" s="25" t="s">
        <v>112</v>
      </c>
      <c r="AH38" s="25" t="s">
        <v>112</v>
      </c>
      <c r="AI38" s="25" t="s">
        <v>112</v>
      </c>
      <c r="AJ38" s="25" t="s">
        <v>112</v>
      </c>
      <c r="AK38" s="25" t="s">
        <v>112</v>
      </c>
      <c r="AL38" s="25" t="s">
        <v>112</v>
      </c>
    </row>
    <row r="39" spans="1:38" ht="14" x14ac:dyDescent="0.2">
      <c r="A39" s="3"/>
      <c r="B39" s="7"/>
      <c r="C39" s="7"/>
      <c r="D39" s="7"/>
      <c r="E39" s="7"/>
      <c r="F39" s="7"/>
      <c r="G39" s="7"/>
      <c r="H39" s="7"/>
      <c r="I39" s="7"/>
      <c r="J39" s="7"/>
      <c r="K39" s="7"/>
      <c r="L39" s="7"/>
      <c r="M39" s="7"/>
      <c r="N39" s="7"/>
      <c r="O39" s="7"/>
      <c r="P39" s="7"/>
      <c r="Q39" s="7"/>
      <c r="R39" s="7"/>
    </row>
    <row r="40" spans="1:38" ht="14" x14ac:dyDescent="0.2">
      <c r="A40" s="3" t="s">
        <v>157</v>
      </c>
    </row>
    <row r="41" spans="1:38" ht="28" x14ac:dyDescent="0.2">
      <c r="A41" s="3" t="s">
        <v>6</v>
      </c>
      <c r="B41" s="3" t="s">
        <v>7</v>
      </c>
      <c r="C41" s="3" t="s">
        <v>8</v>
      </c>
      <c r="D41" s="3" t="s">
        <v>9</v>
      </c>
      <c r="E41" s="3" t="s">
        <v>10</v>
      </c>
      <c r="F41" s="3" t="s">
        <v>11</v>
      </c>
      <c r="G41" s="3" t="s">
        <v>12</v>
      </c>
      <c r="H41" s="3" t="s">
        <v>13</v>
      </c>
      <c r="I41" s="3" t="s">
        <v>14</v>
      </c>
      <c r="J41" s="3" t="s">
        <v>15</v>
      </c>
      <c r="K41" s="3" t="s">
        <v>16</v>
      </c>
      <c r="L41" s="3" t="s">
        <v>17</v>
      </c>
      <c r="M41" s="3" t="s">
        <v>18</v>
      </c>
      <c r="N41" s="3" t="s">
        <v>143</v>
      </c>
      <c r="O41" s="3" t="s">
        <v>77</v>
      </c>
      <c r="P41" s="3" t="s">
        <v>78</v>
      </c>
      <c r="Q41" s="3" t="s">
        <v>79</v>
      </c>
      <c r="R41" s="3" t="s">
        <v>80</v>
      </c>
      <c r="S41" s="3" t="s">
        <v>117</v>
      </c>
      <c r="T41" s="3" t="s">
        <v>118</v>
      </c>
      <c r="U41" s="3" t="s">
        <v>142</v>
      </c>
      <c r="V41" s="10" t="s">
        <v>868</v>
      </c>
      <c r="W41" s="3" t="s">
        <v>420</v>
      </c>
      <c r="X41" s="3" t="s">
        <v>421</v>
      </c>
      <c r="Y41" s="3" t="s">
        <v>422</v>
      </c>
      <c r="Z41" s="3" t="s">
        <v>423</v>
      </c>
      <c r="AA41" s="3" t="s">
        <v>424</v>
      </c>
      <c r="AB41" s="3" t="s">
        <v>425</v>
      </c>
      <c r="AC41" s="3" t="s">
        <v>426</v>
      </c>
      <c r="AD41" s="3" t="s">
        <v>427</v>
      </c>
      <c r="AE41" s="3" t="s">
        <v>428</v>
      </c>
      <c r="AF41" s="3" t="s">
        <v>429</v>
      </c>
      <c r="AG41" s="3" t="s">
        <v>430</v>
      </c>
      <c r="AH41" s="3" t="s">
        <v>431</v>
      </c>
      <c r="AI41" s="3" t="s">
        <v>432</v>
      </c>
      <c r="AJ41" s="3" t="s">
        <v>433</v>
      </c>
      <c r="AK41" s="3" t="s">
        <v>434</v>
      </c>
      <c r="AL41" s="3" t="s">
        <v>435</v>
      </c>
    </row>
    <row r="42" spans="1:38" ht="14" x14ac:dyDescent="0.2">
      <c r="A42" s="3" t="s">
        <v>20</v>
      </c>
      <c r="B42" s="7" t="s">
        <v>558</v>
      </c>
      <c r="C42" s="7" t="s">
        <v>539</v>
      </c>
      <c r="D42" s="7" t="s">
        <v>378</v>
      </c>
      <c r="E42" s="7" t="s">
        <v>687</v>
      </c>
      <c r="F42" s="7" t="s">
        <v>689</v>
      </c>
      <c r="G42" s="7" t="s">
        <v>690</v>
      </c>
      <c r="H42" s="7" t="s">
        <v>298</v>
      </c>
      <c r="I42" s="7" t="s">
        <v>328</v>
      </c>
      <c r="J42" s="7" t="s">
        <v>83</v>
      </c>
      <c r="K42" s="7" t="s">
        <v>391</v>
      </c>
      <c r="L42" s="7" t="s">
        <v>692</v>
      </c>
      <c r="M42" s="7" t="s">
        <v>693</v>
      </c>
      <c r="N42" s="7" t="s">
        <v>694</v>
      </c>
      <c r="O42" s="7" t="s">
        <v>503</v>
      </c>
      <c r="P42" s="7" t="s">
        <v>236</v>
      </c>
      <c r="Q42" s="7" t="s">
        <v>691</v>
      </c>
      <c r="R42" s="7" t="s">
        <v>217</v>
      </c>
      <c r="S42" s="7" t="s">
        <v>634</v>
      </c>
      <c r="T42" s="7" t="s">
        <v>529</v>
      </c>
      <c r="U42" s="7" t="s">
        <v>688</v>
      </c>
      <c r="V42" s="7" t="s">
        <v>695</v>
      </c>
    </row>
    <row r="43" spans="1:38" ht="14" x14ac:dyDescent="0.2">
      <c r="A43" s="3"/>
      <c r="B43" s="7"/>
      <c r="C43" s="7"/>
      <c r="D43" s="7"/>
      <c r="E43" s="7"/>
      <c r="F43" s="7"/>
      <c r="G43" s="7"/>
      <c r="H43" s="7"/>
      <c r="I43" s="7"/>
      <c r="J43" s="7"/>
      <c r="K43" s="7"/>
      <c r="L43" s="7"/>
      <c r="M43" s="7"/>
      <c r="N43" s="7"/>
      <c r="O43" s="7"/>
      <c r="P43" s="7"/>
      <c r="Q43" s="7"/>
      <c r="R43" s="7"/>
      <c r="S43" s="7"/>
      <c r="T43" s="7"/>
      <c r="U43" s="7"/>
      <c r="V43" s="7"/>
    </row>
    <row r="44" spans="1:38" ht="14" x14ac:dyDescent="0.2">
      <c r="A44" s="3" t="s">
        <v>445</v>
      </c>
      <c r="B44" s="7" t="s">
        <v>103</v>
      </c>
      <c r="C44" s="7" t="s">
        <v>102</v>
      </c>
      <c r="D44" s="7" t="s">
        <v>155</v>
      </c>
      <c r="E44" s="7" t="s">
        <v>154</v>
      </c>
      <c r="F44" s="7" t="s">
        <v>51</v>
      </c>
      <c r="G44" s="7" t="s">
        <v>147</v>
      </c>
      <c r="H44" s="7" t="s">
        <v>178</v>
      </c>
      <c r="I44" s="7" t="s">
        <v>203</v>
      </c>
      <c r="J44" s="7" t="s">
        <v>99</v>
      </c>
      <c r="K44" s="7" t="s">
        <v>178</v>
      </c>
      <c r="L44" s="7" t="s">
        <v>100</v>
      </c>
      <c r="M44" s="7" t="s">
        <v>148</v>
      </c>
      <c r="N44" s="7" t="s">
        <v>137</v>
      </c>
      <c r="O44" s="7" t="s">
        <v>86</v>
      </c>
      <c r="P44" s="7" t="s">
        <v>54</v>
      </c>
      <c r="Q44" s="7" t="s">
        <v>471</v>
      </c>
      <c r="R44" s="7" t="s">
        <v>85</v>
      </c>
      <c r="S44" s="7" t="s">
        <v>177</v>
      </c>
      <c r="T44" s="7" t="s">
        <v>148</v>
      </c>
      <c r="U44" s="7" t="s">
        <v>36</v>
      </c>
      <c r="V44" s="7" t="s">
        <v>183</v>
      </c>
    </row>
    <row r="45" spans="1:38" ht="14" x14ac:dyDescent="0.2">
      <c r="A45" s="3" t="s">
        <v>474</v>
      </c>
      <c r="B45" s="7" t="s">
        <v>46</v>
      </c>
      <c r="C45" s="7" t="s">
        <v>122</v>
      </c>
      <c r="D45" s="7" t="s">
        <v>341</v>
      </c>
      <c r="E45" s="7" t="s">
        <v>475</v>
      </c>
      <c r="F45" s="7" t="s">
        <v>136</v>
      </c>
      <c r="G45" s="7" t="s">
        <v>122</v>
      </c>
      <c r="H45" s="7" t="s">
        <v>384</v>
      </c>
      <c r="I45" s="7" t="s">
        <v>469</v>
      </c>
      <c r="J45" s="7" t="s">
        <v>110</v>
      </c>
      <c r="K45" s="7" t="s">
        <v>83</v>
      </c>
      <c r="L45" s="7" t="s">
        <v>193</v>
      </c>
      <c r="M45" s="7" t="s">
        <v>102</v>
      </c>
      <c r="N45" s="7" t="s">
        <v>471</v>
      </c>
      <c r="O45" s="7" t="s">
        <v>177</v>
      </c>
      <c r="P45" s="7" t="s">
        <v>93</v>
      </c>
      <c r="Q45" s="7" t="s">
        <v>130</v>
      </c>
      <c r="R45" s="7" t="s">
        <v>100</v>
      </c>
      <c r="S45" s="7" t="s">
        <v>510</v>
      </c>
      <c r="T45" s="7" t="s">
        <v>471</v>
      </c>
      <c r="U45" s="7" t="s">
        <v>67</v>
      </c>
      <c r="V45" s="7" t="s">
        <v>696</v>
      </c>
    </row>
    <row r="46" spans="1:38" ht="14" x14ac:dyDescent="0.2">
      <c r="A46" s="3" t="s">
        <v>477</v>
      </c>
      <c r="B46" s="7" t="s">
        <v>568</v>
      </c>
      <c r="C46" s="7" t="s">
        <v>568</v>
      </c>
      <c r="D46" s="7" t="s">
        <v>202</v>
      </c>
      <c r="E46" s="7" t="s">
        <v>105</v>
      </c>
      <c r="F46" s="7" t="s">
        <v>37</v>
      </c>
      <c r="G46" s="7" t="s">
        <v>386</v>
      </c>
      <c r="H46" s="7" t="s">
        <v>120</v>
      </c>
      <c r="I46" s="7" t="s">
        <v>262</v>
      </c>
      <c r="J46" s="7" t="s">
        <v>381</v>
      </c>
      <c r="K46" s="7" t="s">
        <v>611</v>
      </c>
      <c r="L46" s="7" t="s">
        <v>150</v>
      </c>
      <c r="M46" s="7" t="s">
        <v>188</v>
      </c>
      <c r="N46" s="7" t="s">
        <v>537</v>
      </c>
      <c r="O46" s="7" t="s">
        <v>393</v>
      </c>
      <c r="P46" s="7" t="s">
        <v>384</v>
      </c>
      <c r="Q46" s="7" t="s">
        <v>697</v>
      </c>
      <c r="R46" s="7" t="s">
        <v>335</v>
      </c>
      <c r="S46" s="7" t="s">
        <v>542</v>
      </c>
      <c r="T46" s="7" t="s">
        <v>568</v>
      </c>
      <c r="U46" s="7" t="s">
        <v>471</v>
      </c>
      <c r="V46" s="7" t="s">
        <v>698</v>
      </c>
    </row>
    <row r="47" spans="1:38" ht="14" x14ac:dyDescent="0.2">
      <c r="A47" s="3" t="s">
        <v>455</v>
      </c>
      <c r="B47" s="7" t="s">
        <v>578</v>
      </c>
      <c r="C47" s="7" t="s">
        <v>273</v>
      </c>
      <c r="D47" s="7" t="s">
        <v>700</v>
      </c>
      <c r="E47" s="7" t="s">
        <v>537</v>
      </c>
      <c r="F47" s="7" t="s">
        <v>124</v>
      </c>
      <c r="G47" s="7" t="s">
        <v>520</v>
      </c>
      <c r="H47" s="7" t="s">
        <v>666</v>
      </c>
      <c r="I47" s="7" t="s">
        <v>354</v>
      </c>
      <c r="J47" s="7" t="s">
        <v>701</v>
      </c>
      <c r="K47" s="7" t="s">
        <v>498</v>
      </c>
      <c r="L47" s="7" t="s">
        <v>573</v>
      </c>
      <c r="M47" s="7" t="s">
        <v>213</v>
      </c>
      <c r="N47" s="7" t="s">
        <v>518</v>
      </c>
      <c r="O47" s="7" t="s">
        <v>699</v>
      </c>
      <c r="P47" s="7" t="s">
        <v>659</v>
      </c>
      <c r="Q47" s="7" t="s">
        <v>264</v>
      </c>
      <c r="R47" s="7" t="s">
        <v>465</v>
      </c>
      <c r="S47" s="7" t="s">
        <v>358</v>
      </c>
      <c r="T47" s="7" t="s">
        <v>546</v>
      </c>
      <c r="U47" s="7" t="s">
        <v>102</v>
      </c>
      <c r="V47" s="7" t="s">
        <v>702</v>
      </c>
    </row>
    <row r="48" spans="1:38" ht="14" x14ac:dyDescent="0.2">
      <c r="A48" s="3" t="s">
        <v>761</v>
      </c>
      <c r="B48" s="7">
        <f>SUM(B44+B45+B46+B47)</f>
        <v>0.54800000000000004</v>
      </c>
      <c r="C48" s="7">
        <f t="shared" ref="C48:N48" si="6">SUM(C44+C45+C46+C47)</f>
        <v>0.63900000000000001</v>
      </c>
      <c r="D48" s="7">
        <f t="shared" si="6"/>
        <v>0.66200000000000003</v>
      </c>
      <c r="E48" s="7">
        <f t="shared" si="6"/>
        <v>0.26800000000000002</v>
      </c>
      <c r="F48" s="7">
        <f t="shared" si="6"/>
        <v>0.17599999999999999</v>
      </c>
      <c r="G48" s="7">
        <f t="shared" si="6"/>
        <v>0.52100000000000002</v>
      </c>
      <c r="H48" s="7">
        <f t="shared" si="6"/>
        <v>0.62400000000000011</v>
      </c>
      <c r="I48" s="7">
        <f t="shared" si="6"/>
        <v>0.83000000000000007</v>
      </c>
      <c r="J48" s="7">
        <f t="shared" si="6"/>
        <v>0.90100000000000002</v>
      </c>
      <c r="K48" s="7">
        <f t="shared" si="6"/>
        <v>0.47899999999999998</v>
      </c>
      <c r="L48" s="7">
        <f t="shared" si="6"/>
        <v>0.31900000000000001</v>
      </c>
      <c r="M48" s="7">
        <f t="shared" si="6"/>
        <v>0.44200000000000006</v>
      </c>
      <c r="N48" s="7">
        <f t="shared" si="6"/>
        <v>0.43400000000000005</v>
      </c>
      <c r="O48" s="7">
        <f t="shared" ref="O48:R48" si="7">SUM(O44+O45+O46+O47)</f>
        <v>0.89500000000000002</v>
      </c>
      <c r="P48" s="7">
        <f t="shared" si="7"/>
        <v>0.52300000000000002</v>
      </c>
      <c r="Q48" s="7">
        <f t="shared" si="7"/>
        <v>0.47099999999999997</v>
      </c>
      <c r="R48" s="7">
        <f t="shared" si="7"/>
        <v>0.76300000000000001</v>
      </c>
      <c r="S48" s="7">
        <f t="shared" ref="S48" si="8">SUM(S44+S45+S46+S47)</f>
        <v>0.53800000000000003</v>
      </c>
      <c r="T48" s="7">
        <f t="shared" ref="T48:U48" si="9">SUM(T44+T45+T46+T47)</f>
        <v>0.50900000000000001</v>
      </c>
      <c r="U48" s="7">
        <f t="shared" si="9"/>
        <v>0.14500000000000002</v>
      </c>
      <c r="V48" s="7">
        <v>0.39700000000000002</v>
      </c>
      <c r="W48" s="25" t="s">
        <v>112</v>
      </c>
      <c r="X48" s="25" t="s">
        <v>112</v>
      </c>
      <c r="Y48" s="25" t="s">
        <v>112</v>
      </c>
      <c r="Z48" s="25" t="s">
        <v>112</v>
      </c>
      <c r="AA48" s="25" t="s">
        <v>112</v>
      </c>
      <c r="AB48" s="25" t="s">
        <v>112</v>
      </c>
      <c r="AC48" s="25" t="s">
        <v>112</v>
      </c>
      <c r="AD48" s="25" t="s">
        <v>112</v>
      </c>
      <c r="AE48" s="25" t="s">
        <v>112</v>
      </c>
      <c r="AF48" s="25" t="s">
        <v>112</v>
      </c>
      <c r="AG48" s="25" t="s">
        <v>112</v>
      </c>
      <c r="AH48" s="25" t="s">
        <v>112</v>
      </c>
      <c r="AI48" s="25" t="s">
        <v>112</v>
      </c>
      <c r="AJ48" s="25" t="s">
        <v>112</v>
      </c>
      <c r="AK48" s="25" t="s">
        <v>112</v>
      </c>
      <c r="AL48" s="25" t="s">
        <v>112</v>
      </c>
    </row>
    <row r="49" spans="1:38" ht="14" x14ac:dyDescent="0.2">
      <c r="A49" s="3"/>
      <c r="B49" s="7"/>
      <c r="C49" s="7"/>
      <c r="D49" s="7"/>
      <c r="E49" s="7"/>
      <c r="F49" s="7"/>
      <c r="G49" s="7"/>
      <c r="H49" s="7"/>
      <c r="I49" s="7"/>
      <c r="J49" s="7"/>
      <c r="K49" s="7"/>
      <c r="L49" s="7"/>
      <c r="M49" s="7"/>
      <c r="N49" s="7"/>
      <c r="O49" s="7"/>
      <c r="P49" s="7"/>
      <c r="Q49" s="7"/>
      <c r="R49" s="7"/>
      <c r="S49" s="7"/>
      <c r="T49" s="7"/>
    </row>
    <row r="50" spans="1:38" ht="14" x14ac:dyDescent="0.2">
      <c r="A50" s="3" t="s">
        <v>160</v>
      </c>
    </row>
    <row r="51" spans="1:38" ht="28" x14ac:dyDescent="0.2">
      <c r="A51" s="3" t="s">
        <v>6</v>
      </c>
      <c r="B51" s="3" t="s">
        <v>7</v>
      </c>
      <c r="C51" s="3" t="s">
        <v>8</v>
      </c>
      <c r="D51" s="3" t="s">
        <v>9</v>
      </c>
      <c r="E51" s="3" t="s">
        <v>10</v>
      </c>
      <c r="F51" s="3" t="s">
        <v>11</v>
      </c>
      <c r="G51" s="3" t="s">
        <v>12</v>
      </c>
      <c r="H51" s="3" t="s">
        <v>13</v>
      </c>
      <c r="I51" s="3" t="s">
        <v>14</v>
      </c>
      <c r="J51" s="3" t="s">
        <v>15</v>
      </c>
      <c r="K51" s="3" t="s">
        <v>16</v>
      </c>
      <c r="L51" s="3" t="s">
        <v>17</v>
      </c>
      <c r="M51" s="3" t="s">
        <v>18</v>
      </c>
      <c r="N51" s="3" t="s">
        <v>143</v>
      </c>
      <c r="O51" s="3" t="s">
        <v>77</v>
      </c>
      <c r="P51" s="3" t="s">
        <v>78</v>
      </c>
      <c r="Q51" s="3" t="s">
        <v>79</v>
      </c>
      <c r="R51" s="3" t="s">
        <v>80</v>
      </c>
      <c r="S51" s="3" t="s">
        <v>117</v>
      </c>
      <c r="T51" s="3" t="s">
        <v>118</v>
      </c>
      <c r="U51" s="3" t="s">
        <v>142</v>
      </c>
      <c r="V51" s="10" t="s">
        <v>868</v>
      </c>
      <c r="W51" s="3" t="s">
        <v>161</v>
      </c>
      <c r="X51" s="3" t="s">
        <v>162</v>
      </c>
      <c r="Y51" s="3" t="s">
        <v>163</v>
      </c>
      <c r="Z51" s="3" t="s">
        <v>164</v>
      </c>
      <c r="AA51" s="3" t="s">
        <v>165</v>
      </c>
      <c r="AB51" s="3" t="s">
        <v>166</v>
      </c>
      <c r="AC51" s="3" t="s">
        <v>167</v>
      </c>
      <c r="AD51" s="3" t="s">
        <v>168</v>
      </c>
      <c r="AE51" s="3" t="s">
        <v>169</v>
      </c>
      <c r="AF51" s="3" t="s">
        <v>170</v>
      </c>
      <c r="AG51" s="3" t="s">
        <v>171</v>
      </c>
      <c r="AH51" s="3" t="s">
        <v>172</v>
      </c>
      <c r="AI51" s="3" t="s">
        <v>173</v>
      </c>
      <c r="AJ51" s="3" t="s">
        <v>174</v>
      </c>
      <c r="AK51" s="3" t="s">
        <v>434</v>
      </c>
      <c r="AL51" s="3" t="s">
        <v>435</v>
      </c>
    </row>
    <row r="52" spans="1:38" ht="14" x14ac:dyDescent="0.2">
      <c r="A52" s="3" t="s">
        <v>20</v>
      </c>
      <c r="B52" s="7" t="s">
        <v>350</v>
      </c>
      <c r="C52" s="7" t="s">
        <v>361</v>
      </c>
      <c r="D52" s="7" t="s">
        <v>604</v>
      </c>
      <c r="E52" s="7" t="s">
        <v>706</v>
      </c>
      <c r="F52" s="7" t="s">
        <v>708</v>
      </c>
      <c r="G52" s="7" t="s">
        <v>627</v>
      </c>
      <c r="H52" s="7" t="s">
        <v>710</v>
      </c>
      <c r="I52" s="7" t="s">
        <v>483</v>
      </c>
      <c r="J52" s="7" t="s">
        <v>206</v>
      </c>
      <c r="K52" s="7" t="s">
        <v>712</v>
      </c>
      <c r="L52" s="7" t="s">
        <v>714</v>
      </c>
      <c r="M52" s="7" t="s">
        <v>715</v>
      </c>
      <c r="N52" s="7" t="s">
        <v>24</v>
      </c>
      <c r="O52" s="7" t="s">
        <v>155</v>
      </c>
      <c r="P52" s="7" t="s">
        <v>705</v>
      </c>
      <c r="Q52" s="7" t="s">
        <v>709</v>
      </c>
      <c r="R52" s="7" t="s">
        <v>383</v>
      </c>
      <c r="S52" s="7" t="s">
        <v>703</v>
      </c>
      <c r="T52" s="7" t="s">
        <v>707</v>
      </c>
      <c r="U52" s="7" t="s">
        <v>556</v>
      </c>
      <c r="V52" s="7" t="s">
        <v>716</v>
      </c>
      <c r="W52" s="7" t="s">
        <v>42</v>
      </c>
      <c r="X52" s="7" t="s">
        <v>704</v>
      </c>
      <c r="Y52" s="7" t="s">
        <v>607</v>
      </c>
      <c r="Z52" s="7" t="s">
        <v>265</v>
      </c>
      <c r="AA52" s="7" t="s">
        <v>41</v>
      </c>
      <c r="AB52" s="7" t="s">
        <v>23</v>
      </c>
      <c r="AC52" s="7" t="s">
        <v>471</v>
      </c>
      <c r="AD52" s="7" t="s">
        <v>675</v>
      </c>
      <c r="AE52" s="7" t="s">
        <v>711</v>
      </c>
      <c r="AF52" s="7" t="s">
        <v>573</v>
      </c>
      <c r="AG52" s="7" t="s">
        <v>622</v>
      </c>
      <c r="AH52" s="7" t="s">
        <v>713</v>
      </c>
      <c r="AI52" s="7" t="s">
        <v>103</v>
      </c>
      <c r="AJ52" s="7" t="s">
        <v>51</v>
      </c>
    </row>
    <row r="53" spans="1:38" ht="14" x14ac:dyDescent="0.2">
      <c r="A53" s="3"/>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row>
    <row r="54" spans="1:38" ht="14" x14ac:dyDescent="0.2">
      <c r="A54" s="3" t="s">
        <v>445</v>
      </c>
      <c r="B54" s="7" t="s">
        <v>28</v>
      </c>
      <c r="C54" s="7" t="s">
        <v>136</v>
      </c>
      <c r="D54" s="7" t="s">
        <v>505</v>
      </c>
      <c r="E54" s="7" t="s">
        <v>34</v>
      </c>
      <c r="F54" s="7" t="s">
        <v>85</v>
      </c>
      <c r="G54" s="7" t="s">
        <v>124</v>
      </c>
      <c r="H54" s="7" t="s">
        <v>130</v>
      </c>
      <c r="I54" s="7" t="s">
        <v>717</v>
      </c>
      <c r="J54" s="7" t="s">
        <v>69</v>
      </c>
      <c r="K54" s="7" t="s">
        <v>147</v>
      </c>
      <c r="L54" s="7" t="s">
        <v>94</v>
      </c>
      <c r="M54" s="7" t="s">
        <v>102</v>
      </c>
      <c r="N54" s="7" t="s">
        <v>511</v>
      </c>
      <c r="O54" s="7" t="s">
        <v>32</v>
      </c>
      <c r="P54" s="7" t="s">
        <v>102</v>
      </c>
      <c r="Q54" s="7" t="s">
        <v>41</v>
      </c>
      <c r="R54" s="7" t="s">
        <v>97</v>
      </c>
      <c r="S54" s="7" t="s">
        <v>566</v>
      </c>
      <c r="T54" s="7" t="s">
        <v>46</v>
      </c>
      <c r="U54" s="7" t="s">
        <v>106</v>
      </c>
      <c r="V54" s="7" t="s">
        <v>718</v>
      </c>
      <c r="W54" s="7" t="s">
        <v>73</v>
      </c>
      <c r="X54" s="7" t="s">
        <v>58</v>
      </c>
      <c r="Y54" s="7" t="s">
        <v>30</v>
      </c>
      <c r="Z54" s="7" t="s">
        <v>137</v>
      </c>
      <c r="AA54" s="7" t="s">
        <v>43</v>
      </c>
      <c r="AB54" s="7" t="s">
        <v>179</v>
      </c>
      <c r="AC54" s="7" t="s">
        <v>109</v>
      </c>
      <c r="AD54" s="7" t="s">
        <v>90</v>
      </c>
      <c r="AE54" s="7" t="s">
        <v>193</v>
      </c>
      <c r="AF54" s="7" t="s">
        <v>110</v>
      </c>
      <c r="AG54" s="7" t="s">
        <v>56</v>
      </c>
      <c r="AH54" s="7" t="s">
        <v>110</v>
      </c>
      <c r="AI54" s="7" t="s">
        <v>52</v>
      </c>
      <c r="AJ54" s="7" t="s">
        <v>55</v>
      </c>
    </row>
    <row r="55" spans="1:38" ht="14" x14ac:dyDescent="0.2">
      <c r="A55" s="3" t="s">
        <v>474</v>
      </c>
      <c r="B55" s="7" t="s">
        <v>148</v>
      </c>
      <c r="C55" s="7" t="s">
        <v>496</v>
      </c>
      <c r="D55" s="7" t="s">
        <v>119</v>
      </c>
      <c r="E55" s="7" t="s">
        <v>193</v>
      </c>
      <c r="F55" s="7" t="s">
        <v>193</v>
      </c>
      <c r="G55" s="7" t="s">
        <v>90</v>
      </c>
      <c r="H55" s="7" t="s">
        <v>85</v>
      </c>
      <c r="I55" s="7" t="s">
        <v>385</v>
      </c>
      <c r="J55" s="7" t="s">
        <v>154</v>
      </c>
      <c r="K55" s="7" t="s">
        <v>151</v>
      </c>
      <c r="L55" s="7" t="s">
        <v>123</v>
      </c>
      <c r="M55" s="7" t="s">
        <v>97</v>
      </c>
      <c r="N55" s="7" t="s">
        <v>33</v>
      </c>
      <c r="O55" s="7" t="s">
        <v>86</v>
      </c>
      <c r="P55" s="7" t="s">
        <v>94</v>
      </c>
      <c r="Q55" s="7" t="s">
        <v>97</v>
      </c>
      <c r="R55" s="7" t="s">
        <v>93</v>
      </c>
      <c r="S55" s="7" t="s">
        <v>511</v>
      </c>
      <c r="T55" s="7" t="s">
        <v>87</v>
      </c>
      <c r="U55" s="7" t="s">
        <v>37</v>
      </c>
      <c r="V55" s="7" t="s">
        <v>719</v>
      </c>
      <c r="W55" s="7" t="s">
        <v>135</v>
      </c>
      <c r="X55" s="7" t="s">
        <v>51</v>
      </c>
      <c r="Y55" s="7" t="s">
        <v>133</v>
      </c>
      <c r="Z55" s="7" t="s">
        <v>101</v>
      </c>
      <c r="AA55" s="7" t="s">
        <v>51</v>
      </c>
      <c r="AB55" s="7" t="s">
        <v>133</v>
      </c>
      <c r="AC55" s="7" t="s">
        <v>193</v>
      </c>
      <c r="AD55" s="7" t="s">
        <v>153</v>
      </c>
      <c r="AE55" s="7" t="s">
        <v>137</v>
      </c>
      <c r="AF55" s="7" t="s">
        <v>191</v>
      </c>
      <c r="AG55" s="7" t="s">
        <v>137</v>
      </c>
      <c r="AH55" s="7" t="s">
        <v>155</v>
      </c>
      <c r="AI55" s="7" t="s">
        <v>69</v>
      </c>
      <c r="AJ55" s="7" t="s">
        <v>43</v>
      </c>
    </row>
    <row r="56" spans="1:38" ht="14" x14ac:dyDescent="0.2">
      <c r="A56" s="3" t="s">
        <v>477</v>
      </c>
      <c r="B56" s="7" t="s">
        <v>720</v>
      </c>
      <c r="C56" s="7" t="s">
        <v>548</v>
      </c>
      <c r="D56" s="7" t="s">
        <v>721</v>
      </c>
      <c r="E56" s="7" t="s">
        <v>146</v>
      </c>
      <c r="F56" s="7" t="s">
        <v>102</v>
      </c>
      <c r="G56" s="7" t="s">
        <v>372</v>
      </c>
      <c r="H56" s="7" t="s">
        <v>510</v>
      </c>
      <c r="I56" s="7" t="s">
        <v>625</v>
      </c>
      <c r="J56" s="7" t="s">
        <v>616</v>
      </c>
      <c r="K56" s="7" t="s">
        <v>443</v>
      </c>
      <c r="L56" s="7" t="s">
        <v>82</v>
      </c>
      <c r="M56" s="7" t="s">
        <v>608</v>
      </c>
      <c r="N56" s="7" t="s">
        <v>440</v>
      </c>
      <c r="O56" s="7" t="s">
        <v>217</v>
      </c>
      <c r="P56" s="7" t="s">
        <v>509</v>
      </c>
      <c r="Q56" s="7" t="s">
        <v>91</v>
      </c>
      <c r="R56" s="7" t="s">
        <v>722</v>
      </c>
      <c r="S56" s="7" t="s">
        <v>481</v>
      </c>
      <c r="T56" s="7" t="s">
        <v>90</v>
      </c>
      <c r="U56" s="7" t="s">
        <v>90</v>
      </c>
      <c r="V56" s="7" t="s">
        <v>723</v>
      </c>
      <c r="W56" s="7" t="s">
        <v>381</v>
      </c>
      <c r="X56" s="7" t="s">
        <v>27</v>
      </c>
      <c r="Y56" s="7" t="s">
        <v>66</v>
      </c>
      <c r="Z56" s="7" t="s">
        <v>515</v>
      </c>
      <c r="AA56" s="7" t="s">
        <v>150</v>
      </c>
      <c r="AB56" s="7" t="s">
        <v>615</v>
      </c>
      <c r="AC56" s="7" t="s">
        <v>497</v>
      </c>
      <c r="AD56" s="7" t="s">
        <v>44</v>
      </c>
      <c r="AE56" s="7" t="s">
        <v>468</v>
      </c>
      <c r="AF56" s="7" t="s">
        <v>438</v>
      </c>
      <c r="AG56" s="7" t="s">
        <v>568</v>
      </c>
      <c r="AH56" s="7" t="s">
        <v>653</v>
      </c>
      <c r="AI56" s="7" t="s">
        <v>606</v>
      </c>
      <c r="AJ56" s="7" t="s">
        <v>441</v>
      </c>
    </row>
    <row r="57" spans="1:38" ht="14" x14ac:dyDescent="0.2">
      <c r="A57" s="3" t="s">
        <v>581</v>
      </c>
      <c r="B57" s="7" t="s">
        <v>251</v>
      </c>
      <c r="C57" s="7" t="s">
        <v>620</v>
      </c>
      <c r="D57" s="7" t="s">
        <v>728</v>
      </c>
      <c r="E57" s="7" t="s">
        <v>204</v>
      </c>
      <c r="F57" s="7" t="s">
        <v>46</v>
      </c>
      <c r="G57" s="7" t="s">
        <v>730</v>
      </c>
      <c r="H57" s="7" t="s">
        <v>252</v>
      </c>
      <c r="I57" s="7" t="s">
        <v>517</v>
      </c>
      <c r="J57" s="7" t="s">
        <v>692</v>
      </c>
      <c r="K57" s="7" t="s">
        <v>386</v>
      </c>
      <c r="L57" s="7" t="s">
        <v>733</v>
      </c>
      <c r="M57" s="7" t="s">
        <v>274</v>
      </c>
      <c r="N57" s="7" t="s">
        <v>199</v>
      </c>
      <c r="O57" s="7" t="s">
        <v>726</v>
      </c>
      <c r="P57" s="7" t="s">
        <v>378</v>
      </c>
      <c r="Q57" s="7" t="s">
        <v>578</v>
      </c>
      <c r="R57" s="7" t="s">
        <v>731</v>
      </c>
      <c r="S57" s="7" t="s">
        <v>725</v>
      </c>
      <c r="T57" s="7" t="s">
        <v>568</v>
      </c>
      <c r="U57" s="7" t="s">
        <v>468</v>
      </c>
      <c r="V57" s="7" t="s">
        <v>735</v>
      </c>
      <c r="W57" s="7" t="s">
        <v>724</v>
      </c>
      <c r="X57" s="7" t="s">
        <v>103</v>
      </c>
      <c r="Y57" s="7" t="s">
        <v>670</v>
      </c>
      <c r="Z57" s="7" t="s">
        <v>236</v>
      </c>
      <c r="AA57" s="7" t="s">
        <v>727</v>
      </c>
      <c r="AB57" s="7" t="s">
        <v>729</v>
      </c>
      <c r="AC57" s="7" t="s">
        <v>628</v>
      </c>
      <c r="AD57" s="7" t="s">
        <v>200</v>
      </c>
      <c r="AE57" s="7" t="s">
        <v>93</v>
      </c>
      <c r="AF57" s="7" t="s">
        <v>670</v>
      </c>
      <c r="AG57" s="7" t="s">
        <v>367</v>
      </c>
      <c r="AH57" s="7" t="s">
        <v>518</v>
      </c>
      <c r="AI57" s="7" t="s">
        <v>732</v>
      </c>
      <c r="AJ57" s="7" t="s">
        <v>734</v>
      </c>
    </row>
    <row r="58" spans="1:38" ht="14" x14ac:dyDescent="0.2">
      <c r="A58" s="3" t="s">
        <v>761</v>
      </c>
      <c r="B58" s="7">
        <f>SUM(B54+B55+B56+B57)</f>
        <v>0.59599999999999997</v>
      </c>
      <c r="C58" s="7">
        <f t="shared" ref="C58:N58" si="10">SUM(C54+C55+C56+C57)</f>
        <v>0.69399999999999995</v>
      </c>
      <c r="D58" s="7">
        <f t="shared" si="10"/>
        <v>0.75900000000000001</v>
      </c>
      <c r="E58" s="7">
        <f t="shared" si="10"/>
        <v>0.36</v>
      </c>
      <c r="F58" s="7">
        <f t="shared" si="10"/>
        <v>0.22200000000000003</v>
      </c>
      <c r="G58" s="7">
        <f t="shared" si="10"/>
        <v>0.56599999999999995</v>
      </c>
      <c r="H58" s="7">
        <f t="shared" si="10"/>
        <v>0.501</v>
      </c>
      <c r="I58" s="7">
        <f t="shared" si="10"/>
        <v>0.82100000000000006</v>
      </c>
      <c r="J58" s="7">
        <f t="shared" si="10"/>
        <v>0.877</v>
      </c>
      <c r="K58" s="7">
        <f t="shared" si="10"/>
        <v>0.45200000000000007</v>
      </c>
      <c r="L58" s="7">
        <f t="shared" si="10"/>
        <v>0.33699999999999997</v>
      </c>
      <c r="M58" s="7">
        <f t="shared" si="10"/>
        <v>0.57800000000000007</v>
      </c>
      <c r="N58" s="7">
        <f t="shared" si="10"/>
        <v>0.55099999999999993</v>
      </c>
      <c r="O58" s="7">
        <f t="shared" ref="O58:R58" si="11">SUM(O54+O55+O56+O57)</f>
        <v>0.93500000000000005</v>
      </c>
      <c r="P58" s="7">
        <f t="shared" si="11"/>
        <v>0.59099999999999997</v>
      </c>
      <c r="Q58" s="7">
        <f t="shared" si="11"/>
        <v>0.47499999999999998</v>
      </c>
      <c r="R58" s="7">
        <f t="shared" si="11"/>
        <v>0.755</v>
      </c>
      <c r="S58" s="7">
        <f t="shared" ref="S58:T58" si="12">SUM(S54+S55+S56+S57)</f>
        <v>0.58800000000000008</v>
      </c>
      <c r="T58" s="7">
        <f t="shared" si="12"/>
        <v>0.32700000000000001</v>
      </c>
      <c r="U58" s="7">
        <f t="shared" ref="U58" si="13">SUM(U54+U55+U56+U57)</f>
        <v>0.23500000000000001</v>
      </c>
      <c r="V58" s="7">
        <v>0.40200000000000002</v>
      </c>
      <c r="W58" s="7">
        <f t="shared" ref="W58:AJ58" si="14">SUM(W54+W55+W56+W57)</f>
        <v>0.98899999999999999</v>
      </c>
      <c r="X58" s="7">
        <f t="shared" si="14"/>
        <v>0.125</v>
      </c>
      <c r="Y58" s="7">
        <f t="shared" si="14"/>
        <v>0.83900000000000008</v>
      </c>
      <c r="Z58" s="7">
        <f t="shared" si="14"/>
        <v>0.71499999999999997</v>
      </c>
      <c r="AA58" s="7">
        <f t="shared" si="14"/>
        <v>0.96699999999999997</v>
      </c>
      <c r="AB58" s="7">
        <f t="shared" si="14"/>
        <v>0.45900000000000002</v>
      </c>
      <c r="AC58" s="7">
        <f t="shared" si="14"/>
        <v>0.94200000000000006</v>
      </c>
      <c r="AD58" s="7">
        <f t="shared" si="14"/>
        <v>0.33599999999999997</v>
      </c>
      <c r="AE58" s="7">
        <f t="shared" si="14"/>
        <v>0.25600000000000001</v>
      </c>
      <c r="AF58" s="7">
        <f t="shared" si="14"/>
        <v>0.88300000000000001</v>
      </c>
      <c r="AG58" s="7">
        <f t="shared" si="14"/>
        <v>0.57299999999999995</v>
      </c>
      <c r="AH58" s="7">
        <f t="shared" si="14"/>
        <v>0.497</v>
      </c>
      <c r="AI58" s="7">
        <f t="shared" si="14"/>
        <v>0.94500000000000006</v>
      </c>
      <c r="AJ58" s="7">
        <f t="shared" si="14"/>
        <v>0.98699999999999999</v>
      </c>
      <c r="AK58" s="25" t="s">
        <v>112</v>
      </c>
      <c r="AL58" s="25" t="s">
        <v>112</v>
      </c>
    </row>
    <row r="60" spans="1:38" ht="14" x14ac:dyDescent="0.2">
      <c r="A60" s="3" t="s">
        <v>185</v>
      </c>
    </row>
    <row r="61" spans="1:38" ht="28" x14ac:dyDescent="0.2">
      <c r="A61" s="3" t="s">
        <v>6</v>
      </c>
      <c r="B61" s="3" t="s">
        <v>7</v>
      </c>
      <c r="C61" s="3" t="s">
        <v>8</v>
      </c>
      <c r="D61" s="3" t="s">
        <v>9</v>
      </c>
      <c r="E61" s="3" t="s">
        <v>10</v>
      </c>
      <c r="F61" s="3" t="s">
        <v>11</v>
      </c>
      <c r="G61" s="3" t="s">
        <v>12</v>
      </c>
      <c r="H61" s="3" t="s">
        <v>13</v>
      </c>
      <c r="I61" s="3" t="s">
        <v>14</v>
      </c>
      <c r="J61" s="3" t="s">
        <v>15</v>
      </c>
      <c r="K61" s="3" t="s">
        <v>16</v>
      </c>
      <c r="L61" s="3" t="s">
        <v>17</v>
      </c>
      <c r="M61" s="3" t="s">
        <v>18</v>
      </c>
      <c r="N61" s="3" t="s">
        <v>143</v>
      </c>
      <c r="O61" s="3" t="s">
        <v>77</v>
      </c>
      <c r="P61" s="3" t="s">
        <v>78</v>
      </c>
      <c r="Q61" s="3" t="s">
        <v>79</v>
      </c>
      <c r="R61" s="3" t="s">
        <v>80</v>
      </c>
      <c r="S61" s="3" t="s">
        <v>117</v>
      </c>
      <c r="T61" s="3" t="s">
        <v>118</v>
      </c>
      <c r="U61" s="3" t="s">
        <v>142</v>
      </c>
      <c r="V61" s="10" t="s">
        <v>868</v>
      </c>
      <c r="W61" s="3" t="s">
        <v>161</v>
      </c>
      <c r="X61" s="3" t="s">
        <v>162</v>
      </c>
      <c r="Y61" s="3" t="s">
        <v>163</v>
      </c>
      <c r="Z61" s="3" t="s">
        <v>164</v>
      </c>
      <c r="AA61" s="3" t="s">
        <v>165</v>
      </c>
      <c r="AB61" s="3" t="s">
        <v>166</v>
      </c>
      <c r="AC61" s="3" t="s">
        <v>167</v>
      </c>
      <c r="AD61" s="3" t="s">
        <v>168</v>
      </c>
      <c r="AE61" s="3" t="s">
        <v>169</v>
      </c>
      <c r="AF61" s="3" t="s">
        <v>170</v>
      </c>
      <c r="AG61" s="3" t="s">
        <v>171</v>
      </c>
      <c r="AH61" s="3" t="s">
        <v>172</v>
      </c>
      <c r="AI61" s="3" t="s">
        <v>173</v>
      </c>
      <c r="AJ61" s="3" t="s">
        <v>174</v>
      </c>
      <c r="AK61" s="3" t="s">
        <v>186</v>
      </c>
      <c r="AL61" s="3" t="s">
        <v>187</v>
      </c>
    </row>
    <row r="62" spans="1:38" ht="14" x14ac:dyDescent="0.2">
      <c r="A62" s="3" t="s">
        <v>20</v>
      </c>
      <c r="B62" s="7" t="s">
        <v>736</v>
      </c>
      <c r="C62" s="7" t="s">
        <v>282</v>
      </c>
      <c r="D62" s="7" t="s">
        <v>264</v>
      </c>
      <c r="E62" s="7" t="s">
        <v>738</v>
      </c>
      <c r="F62" s="7" t="s">
        <v>740</v>
      </c>
      <c r="G62" s="7" t="s">
        <v>741</v>
      </c>
      <c r="H62" s="7" t="s">
        <v>585</v>
      </c>
      <c r="I62" s="7" t="s">
        <v>89</v>
      </c>
      <c r="J62" s="7" t="s">
        <v>144</v>
      </c>
      <c r="K62" s="7" t="s">
        <v>596</v>
      </c>
      <c r="L62" s="7" t="s">
        <v>745</v>
      </c>
      <c r="M62" s="7" t="s">
        <v>641</v>
      </c>
      <c r="N62" s="7" t="s">
        <v>746</v>
      </c>
      <c r="O62" s="7" t="s">
        <v>144</v>
      </c>
      <c r="P62" s="7" t="s">
        <v>493</v>
      </c>
      <c r="Q62" s="7" t="s">
        <v>742</v>
      </c>
      <c r="R62" s="7" t="s">
        <v>216</v>
      </c>
      <c r="S62" s="7" t="s">
        <v>309</v>
      </c>
      <c r="T62" s="7" t="s">
        <v>739</v>
      </c>
      <c r="U62" s="7" t="s">
        <v>586</v>
      </c>
      <c r="V62" s="7" t="s">
        <v>747</v>
      </c>
      <c r="W62" s="7" t="s">
        <v>103</v>
      </c>
      <c r="X62" s="7" t="s">
        <v>737</v>
      </c>
      <c r="Y62" s="7" t="s">
        <v>381</v>
      </c>
      <c r="Z62" s="7" t="s">
        <v>721</v>
      </c>
      <c r="AA62" s="7" t="s">
        <v>109</v>
      </c>
      <c r="AB62" s="7" t="s">
        <v>527</v>
      </c>
      <c r="AC62" s="7" t="s">
        <v>110</v>
      </c>
      <c r="AD62" s="7" t="s">
        <v>559</v>
      </c>
      <c r="AE62" s="7" t="s">
        <v>743</v>
      </c>
      <c r="AF62" s="7" t="s">
        <v>388</v>
      </c>
      <c r="AG62" s="7" t="s">
        <v>744</v>
      </c>
      <c r="AH62" s="7" t="s">
        <v>641</v>
      </c>
      <c r="AI62" s="7" t="s">
        <v>146</v>
      </c>
      <c r="AJ62" s="7" t="s">
        <v>135</v>
      </c>
      <c r="AK62" s="7" t="s">
        <v>190</v>
      </c>
      <c r="AL62" s="7" t="s">
        <v>203</v>
      </c>
    </row>
    <row r="63" spans="1:38" ht="14" x14ac:dyDescent="0.2">
      <c r="A63" s="3"/>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row>
    <row r="64" spans="1:38" ht="14" x14ac:dyDescent="0.2">
      <c r="A64" s="3" t="s">
        <v>445</v>
      </c>
      <c r="B64" s="7" t="s">
        <v>31</v>
      </c>
      <c r="C64" s="7" t="s">
        <v>153</v>
      </c>
      <c r="D64" s="7" t="s">
        <v>87</v>
      </c>
      <c r="E64" s="7" t="s">
        <v>133</v>
      </c>
      <c r="F64" s="7" t="s">
        <v>130</v>
      </c>
      <c r="G64" s="7" t="s">
        <v>124</v>
      </c>
      <c r="H64" s="7" t="s">
        <v>27</v>
      </c>
      <c r="I64" s="7" t="s">
        <v>176</v>
      </c>
      <c r="J64" s="7" t="s">
        <v>42</v>
      </c>
      <c r="K64" s="7" t="s">
        <v>475</v>
      </c>
      <c r="L64" s="7" t="s">
        <v>40</v>
      </c>
      <c r="M64" s="7" t="s">
        <v>56</v>
      </c>
      <c r="N64" s="7" t="s">
        <v>87</v>
      </c>
      <c r="O64" s="7" t="s">
        <v>53</v>
      </c>
      <c r="P64" s="7" t="s">
        <v>153</v>
      </c>
      <c r="Q64" s="7" t="s">
        <v>57</v>
      </c>
      <c r="R64" s="7" t="s">
        <v>32</v>
      </c>
      <c r="S64" s="7" t="s">
        <v>177</v>
      </c>
      <c r="T64" s="7" t="s">
        <v>145</v>
      </c>
      <c r="U64" s="7" t="s">
        <v>123</v>
      </c>
      <c r="V64" s="7" t="s">
        <v>541</v>
      </c>
      <c r="W64" s="7" t="s">
        <v>99</v>
      </c>
      <c r="X64" s="7" t="s">
        <v>30</v>
      </c>
      <c r="Y64" s="7" t="s">
        <v>153</v>
      </c>
      <c r="Z64" s="7" t="s">
        <v>31</v>
      </c>
      <c r="AA64" s="7" t="s">
        <v>73</v>
      </c>
      <c r="AB64" s="7" t="s">
        <v>54</v>
      </c>
      <c r="AC64" s="7" t="s">
        <v>56</v>
      </c>
      <c r="AD64" s="7" t="s">
        <v>130</v>
      </c>
      <c r="AE64" s="7" t="s">
        <v>67</v>
      </c>
      <c r="AF64" s="7" t="s">
        <v>193</v>
      </c>
      <c r="AG64" s="7" t="s">
        <v>153</v>
      </c>
      <c r="AH64" s="7" t="s">
        <v>86</v>
      </c>
      <c r="AI64" s="7" t="s">
        <v>99</v>
      </c>
      <c r="AJ64" s="7" t="s">
        <v>71</v>
      </c>
      <c r="AK64" s="7" t="s">
        <v>42</v>
      </c>
      <c r="AL64" s="7" t="s">
        <v>36</v>
      </c>
    </row>
    <row r="65" spans="1:38" ht="14" x14ac:dyDescent="0.2">
      <c r="A65" s="3" t="s">
        <v>474</v>
      </c>
      <c r="B65" s="7" t="s">
        <v>104</v>
      </c>
      <c r="C65" s="7" t="s">
        <v>102</v>
      </c>
      <c r="D65" s="7" t="s">
        <v>155</v>
      </c>
      <c r="E65" s="7" t="s">
        <v>148</v>
      </c>
      <c r="F65" s="7" t="s">
        <v>123</v>
      </c>
      <c r="G65" s="7" t="s">
        <v>573</v>
      </c>
      <c r="H65" s="7" t="s">
        <v>93</v>
      </c>
      <c r="I65" s="7" t="s">
        <v>697</v>
      </c>
      <c r="J65" s="7" t="s">
        <v>134</v>
      </c>
      <c r="K65" s="7" t="s">
        <v>149</v>
      </c>
      <c r="L65" s="7" t="s">
        <v>27</v>
      </c>
      <c r="M65" s="7" t="s">
        <v>85</v>
      </c>
      <c r="N65" s="7" t="s">
        <v>90</v>
      </c>
      <c r="O65" s="7" t="s">
        <v>110</v>
      </c>
      <c r="P65" s="7" t="s">
        <v>148</v>
      </c>
      <c r="Q65" s="7" t="s">
        <v>130</v>
      </c>
      <c r="R65" s="7" t="s">
        <v>28</v>
      </c>
      <c r="S65" s="7" t="s">
        <v>88</v>
      </c>
      <c r="T65" s="7" t="s">
        <v>101</v>
      </c>
      <c r="U65" s="7" t="s">
        <v>119</v>
      </c>
      <c r="V65" s="7" t="s">
        <v>156</v>
      </c>
      <c r="W65" s="7" t="s">
        <v>136</v>
      </c>
      <c r="X65" s="7" t="s">
        <v>99</v>
      </c>
      <c r="Y65" s="7" t="s">
        <v>46</v>
      </c>
      <c r="Z65" s="7" t="s">
        <v>177</v>
      </c>
      <c r="AA65" s="7" t="s">
        <v>42</v>
      </c>
      <c r="AB65" s="7" t="s">
        <v>179</v>
      </c>
      <c r="AC65" s="7" t="s">
        <v>148</v>
      </c>
      <c r="AD65" s="7" t="s">
        <v>54</v>
      </c>
      <c r="AE65" s="7" t="s">
        <v>58</v>
      </c>
      <c r="AF65" s="7" t="s">
        <v>341</v>
      </c>
      <c r="AG65" s="7" t="s">
        <v>123</v>
      </c>
      <c r="AH65" s="7" t="s">
        <v>505</v>
      </c>
      <c r="AI65" s="7" t="s">
        <v>154</v>
      </c>
      <c r="AJ65" s="7" t="s">
        <v>55</v>
      </c>
      <c r="AK65" s="7" t="s">
        <v>101</v>
      </c>
      <c r="AL65" s="7" t="s">
        <v>154</v>
      </c>
    </row>
    <row r="66" spans="1:38" ht="14" x14ac:dyDescent="0.2">
      <c r="A66" s="3" t="s">
        <v>477</v>
      </c>
      <c r="B66" s="7" t="s">
        <v>504</v>
      </c>
      <c r="C66" s="7" t="s">
        <v>215</v>
      </c>
      <c r="D66" s="7" t="s">
        <v>680</v>
      </c>
      <c r="E66" s="7" t="s">
        <v>82</v>
      </c>
      <c r="F66" s="7" t="s">
        <v>31</v>
      </c>
      <c r="G66" s="7" t="s">
        <v>278</v>
      </c>
      <c r="H66" s="7" t="s">
        <v>537</v>
      </c>
      <c r="I66" s="7" t="s">
        <v>331</v>
      </c>
      <c r="J66" s="7" t="s">
        <v>573</v>
      </c>
      <c r="K66" s="7" t="s">
        <v>722</v>
      </c>
      <c r="L66" s="7" t="s">
        <v>144</v>
      </c>
      <c r="M66" s="7" t="s">
        <v>60</v>
      </c>
      <c r="N66" s="7" t="s">
        <v>722</v>
      </c>
      <c r="O66" s="7" t="s">
        <v>66</v>
      </c>
      <c r="P66" s="7" t="s">
        <v>399</v>
      </c>
      <c r="Q66" s="7" t="s">
        <v>46</v>
      </c>
      <c r="R66" s="7" t="s">
        <v>206</v>
      </c>
      <c r="S66" s="7" t="s">
        <v>680</v>
      </c>
      <c r="T66" s="7" t="s">
        <v>46</v>
      </c>
      <c r="U66" s="7" t="s">
        <v>397</v>
      </c>
      <c r="V66" s="7" t="s">
        <v>748</v>
      </c>
      <c r="W66" s="7" t="s">
        <v>720</v>
      </c>
      <c r="X66" s="7" t="s">
        <v>134</v>
      </c>
      <c r="Y66" s="7" t="s">
        <v>512</v>
      </c>
      <c r="Z66" s="7" t="s">
        <v>363</v>
      </c>
      <c r="AA66" s="7" t="s">
        <v>35</v>
      </c>
      <c r="AB66" s="7" t="s">
        <v>372</v>
      </c>
      <c r="AC66" s="7" t="s">
        <v>202</v>
      </c>
      <c r="AD66" s="7" t="s">
        <v>177</v>
      </c>
      <c r="AE66" s="7" t="s">
        <v>442</v>
      </c>
      <c r="AF66" s="7" t="s">
        <v>605</v>
      </c>
      <c r="AG66" s="7" t="s">
        <v>603</v>
      </c>
      <c r="AH66" s="7" t="s">
        <v>495</v>
      </c>
      <c r="AI66" s="7" t="s">
        <v>329</v>
      </c>
      <c r="AJ66" s="7" t="s">
        <v>503</v>
      </c>
      <c r="AK66" s="7" t="s">
        <v>509</v>
      </c>
      <c r="AL66" s="7" t="s">
        <v>328</v>
      </c>
    </row>
    <row r="67" spans="1:38" ht="14" x14ac:dyDescent="0.2">
      <c r="A67" s="3" t="s">
        <v>455</v>
      </c>
      <c r="B67" s="7" t="s">
        <v>749</v>
      </c>
      <c r="C67" s="7" t="s">
        <v>379</v>
      </c>
      <c r="D67" s="7" t="s">
        <v>754</v>
      </c>
      <c r="E67" s="7" t="s">
        <v>605</v>
      </c>
      <c r="F67" s="7" t="s">
        <v>119</v>
      </c>
      <c r="G67" s="7" t="s">
        <v>393</v>
      </c>
      <c r="H67" s="7" t="s">
        <v>379</v>
      </c>
      <c r="I67" s="7" t="s">
        <v>353</v>
      </c>
      <c r="J67" s="7" t="s">
        <v>757</v>
      </c>
      <c r="K67" s="7" t="s">
        <v>290</v>
      </c>
      <c r="L67" s="7" t="s">
        <v>720</v>
      </c>
      <c r="M67" s="7" t="s">
        <v>338</v>
      </c>
      <c r="N67" s="7" t="s">
        <v>513</v>
      </c>
      <c r="O67" s="7" t="s">
        <v>752</v>
      </c>
      <c r="P67" s="7" t="s">
        <v>755</v>
      </c>
      <c r="Q67" s="7" t="s">
        <v>367</v>
      </c>
      <c r="R67" s="7" t="s">
        <v>756</v>
      </c>
      <c r="S67" s="7" t="s">
        <v>356</v>
      </c>
      <c r="T67" s="7" t="s">
        <v>215</v>
      </c>
      <c r="U67" s="7" t="s">
        <v>359</v>
      </c>
      <c r="V67" s="7" t="s">
        <v>760</v>
      </c>
      <c r="W67" s="7" t="s">
        <v>750</v>
      </c>
      <c r="X67" s="7" t="s">
        <v>123</v>
      </c>
      <c r="Y67" s="7" t="s">
        <v>751</v>
      </c>
      <c r="Z67" s="7" t="s">
        <v>636</v>
      </c>
      <c r="AA67" s="7" t="s">
        <v>753</v>
      </c>
      <c r="AB67" s="7" t="s">
        <v>573</v>
      </c>
      <c r="AC67" s="7" t="s">
        <v>745</v>
      </c>
      <c r="AD67" s="7" t="s">
        <v>680</v>
      </c>
      <c r="AE67" s="7" t="s">
        <v>155</v>
      </c>
      <c r="AF67" s="7" t="s">
        <v>523</v>
      </c>
      <c r="AG67" s="7" t="s">
        <v>238</v>
      </c>
      <c r="AH67" s="7" t="s">
        <v>758</v>
      </c>
      <c r="AI67" s="7" t="s">
        <v>21</v>
      </c>
      <c r="AJ67" s="7" t="s">
        <v>759</v>
      </c>
      <c r="AK67" s="7" t="s">
        <v>462</v>
      </c>
      <c r="AL67" s="7" t="s">
        <v>685</v>
      </c>
    </row>
    <row r="68" spans="1:38" ht="14" x14ac:dyDescent="0.2">
      <c r="A68" s="3" t="s">
        <v>761</v>
      </c>
      <c r="B68" s="7">
        <f>SUM(B64+B65+B66+B67)</f>
        <v>0.60799999999999998</v>
      </c>
      <c r="C68" s="7">
        <f t="shared" ref="C68:N68" si="15">SUM(C64+C65+C66+C67)</f>
        <v>0.66799999999999993</v>
      </c>
      <c r="D68" s="7">
        <f t="shared" si="15"/>
        <v>0.74199999999999999</v>
      </c>
      <c r="E68" s="7">
        <f t="shared" si="15"/>
        <v>0.379</v>
      </c>
      <c r="F68" s="7">
        <f t="shared" si="15"/>
        <v>0.19600000000000001</v>
      </c>
      <c r="G68" s="7">
        <f t="shared" si="15"/>
        <v>0.623</v>
      </c>
      <c r="H68" s="7">
        <f t="shared" si="15"/>
        <v>0.629</v>
      </c>
      <c r="I68" s="7">
        <f t="shared" si="15"/>
        <v>0.90900000000000003</v>
      </c>
      <c r="J68" s="7">
        <f t="shared" si="15"/>
        <v>0.93500000000000005</v>
      </c>
      <c r="K68" s="7">
        <f t="shared" si="15"/>
        <v>0.47800000000000004</v>
      </c>
      <c r="L68" s="7">
        <f t="shared" si="15"/>
        <v>0.29100000000000004</v>
      </c>
      <c r="M68" s="7">
        <f t="shared" si="15"/>
        <v>0.52500000000000002</v>
      </c>
      <c r="N68" s="7">
        <f t="shared" si="15"/>
        <v>0.46300000000000002</v>
      </c>
      <c r="O68" s="7">
        <f t="shared" ref="O68:R68" si="16">SUM(O64+O65+O66+O67)</f>
        <v>0.93200000000000005</v>
      </c>
      <c r="P68" s="7">
        <f t="shared" si="16"/>
        <v>0.55100000000000005</v>
      </c>
      <c r="Q68" s="7">
        <f t="shared" si="16"/>
        <v>0.495</v>
      </c>
      <c r="R68" s="7">
        <f t="shared" si="16"/>
        <v>0.68199999999999994</v>
      </c>
      <c r="S68" s="7">
        <f t="shared" ref="S68:T68" si="17">SUM(S64+S65+S66+S67)</f>
        <v>0.54700000000000004</v>
      </c>
      <c r="T68" s="7">
        <f t="shared" si="17"/>
        <v>0.36399999999999999</v>
      </c>
      <c r="U68" s="7">
        <f t="shared" ref="U68" si="18">SUM(U64+U65+U66+U67)</f>
        <v>0.40800000000000003</v>
      </c>
      <c r="V68" s="7">
        <v>0.33900000000000002</v>
      </c>
      <c r="W68" s="7">
        <f t="shared" ref="W68:AJ68" si="19">SUM(W64+W65+W66+W67)</f>
        <v>0.94100000000000006</v>
      </c>
      <c r="X68" s="7">
        <f t="shared" si="19"/>
        <v>0.10200000000000001</v>
      </c>
      <c r="Y68" s="7">
        <f t="shared" si="19"/>
        <v>0.875</v>
      </c>
      <c r="Z68" s="7">
        <f t="shared" si="19"/>
        <v>0.79400000000000004</v>
      </c>
      <c r="AA68" s="7">
        <f t="shared" si="19"/>
        <v>0.97899999999999998</v>
      </c>
      <c r="AB68" s="7">
        <f t="shared" si="19"/>
        <v>0.38700000000000001</v>
      </c>
      <c r="AC68" s="7">
        <f t="shared" si="19"/>
        <v>0.96499999999999997</v>
      </c>
      <c r="AD68" s="7">
        <f t="shared" si="19"/>
        <v>0.28800000000000003</v>
      </c>
      <c r="AE68" s="7">
        <f t="shared" si="19"/>
        <v>0.17899999999999999</v>
      </c>
      <c r="AF68" s="7">
        <f t="shared" si="19"/>
        <v>0.77500000000000002</v>
      </c>
      <c r="AG68" s="7">
        <f t="shared" si="19"/>
        <v>0.63200000000000001</v>
      </c>
      <c r="AH68" s="7">
        <f t="shared" si="19"/>
        <v>0.53500000000000003</v>
      </c>
      <c r="AI68" s="7">
        <f t="shared" si="19"/>
        <v>0.90400000000000003</v>
      </c>
      <c r="AJ68" s="7">
        <f t="shared" si="19"/>
        <v>0.995</v>
      </c>
      <c r="AK68" s="7">
        <f t="shared" ref="AK68:AL68" si="20">SUM(AK64+AK65+AK66+AK67)</f>
        <v>0.91499999999999992</v>
      </c>
      <c r="AL68" s="7">
        <f t="shared" si="20"/>
        <v>0.89300000000000002</v>
      </c>
    </row>
    <row r="71" spans="1:38" ht="14"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10"/>
    </row>
    <row r="72" spans="1:38" ht="14" x14ac:dyDescent="0.2">
      <c r="A72" s="3" t="s">
        <v>401</v>
      </c>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row>
    <row r="73" spans="1:38" ht="14" x14ac:dyDescent="0.2">
      <c r="A73" s="3" t="s">
        <v>822</v>
      </c>
      <c r="B73" s="15" t="s">
        <v>821</v>
      </c>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row>
    <row r="74" spans="1:38" ht="14" x14ac:dyDescent="0.2">
      <c r="A74" s="11" t="s">
        <v>826</v>
      </c>
      <c r="B74" s="15" t="s">
        <v>825</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row>
    <row r="75" spans="1:38" ht="14" x14ac:dyDescent="0.2">
      <c r="A75" s="3" t="s">
        <v>828</v>
      </c>
      <c r="B75" s="15" t="s">
        <v>825</v>
      </c>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row>
    <row r="76" spans="1:38" ht="14" x14ac:dyDescent="0.2">
      <c r="A76" s="11" t="s">
        <v>830</v>
      </c>
      <c r="B76" s="15" t="s">
        <v>825</v>
      </c>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row>
    <row r="77" spans="1:38" ht="14" x14ac:dyDescent="0.2">
      <c r="A77" s="3" t="s">
        <v>832</v>
      </c>
      <c r="B77" s="15" t="s">
        <v>825</v>
      </c>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row>
    <row r="78" spans="1:38" ht="14" x14ac:dyDescent="0.2">
      <c r="A78" s="3" t="s">
        <v>834</v>
      </c>
      <c r="B78" s="15" t="s">
        <v>825</v>
      </c>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0"/>
  <sheetViews>
    <sheetView topLeftCell="V1" workbookViewId="0">
      <selection activeCell="AK15" sqref="AK15:AL15"/>
    </sheetView>
  </sheetViews>
  <sheetFormatPr baseColWidth="10" defaultRowHeight="13" x14ac:dyDescent="0.15"/>
  <cols>
    <col min="1" max="1" width="31.33203125" customWidth="1"/>
  </cols>
  <sheetData>
    <row r="1" spans="1:38" ht="14" x14ac:dyDescent="0.2">
      <c r="A1" s="11" t="s">
        <v>1038</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1:38"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row>
    <row r="3" spans="1:38" ht="19" x14ac:dyDescent="0.25">
      <c r="A3" s="1"/>
      <c r="B3" s="1"/>
      <c r="C3" s="1"/>
      <c r="D3" s="2" t="s">
        <v>0</v>
      </c>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row>
    <row r="4" spans="1:38" ht="19" x14ac:dyDescent="0.25">
      <c r="A4" s="1"/>
      <c r="B4" s="1"/>
      <c r="C4" s="1"/>
      <c r="D4" s="2" t="s">
        <v>835</v>
      </c>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row>
    <row r="5" spans="1:38" ht="14" x14ac:dyDescent="0.2">
      <c r="A5" s="1"/>
      <c r="B5" s="1"/>
      <c r="C5" s="1"/>
      <c r="D5" s="5" t="s">
        <v>836</v>
      </c>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row>
    <row r="6" spans="1:38"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row>
    <row r="7" spans="1:38" ht="14" x14ac:dyDescent="0.2">
      <c r="A7" s="3" t="s">
        <v>160</v>
      </c>
      <c r="B7" s="3" t="s">
        <v>3</v>
      </c>
      <c r="C7" s="3" t="s">
        <v>4</v>
      </c>
      <c r="D7" s="3" t="s">
        <v>3</v>
      </c>
      <c r="E7" s="3" t="s">
        <v>3</v>
      </c>
      <c r="F7" s="3" t="s">
        <v>3</v>
      </c>
      <c r="G7" s="3" t="s">
        <v>3</v>
      </c>
      <c r="H7" s="3" t="s">
        <v>3</v>
      </c>
      <c r="I7" s="3" t="s">
        <v>3</v>
      </c>
      <c r="J7" s="3" t="s">
        <v>3</v>
      </c>
      <c r="K7" s="3" t="s">
        <v>3</v>
      </c>
      <c r="L7" s="3" t="s">
        <v>3</v>
      </c>
      <c r="M7" s="3" t="s">
        <v>3</v>
      </c>
      <c r="N7" s="3" t="s">
        <v>3</v>
      </c>
      <c r="O7" s="3" t="s">
        <v>3</v>
      </c>
      <c r="P7" s="3" t="s">
        <v>3</v>
      </c>
      <c r="Q7" s="3" t="s">
        <v>3</v>
      </c>
      <c r="R7" s="3" t="s">
        <v>3</v>
      </c>
      <c r="S7" s="3" t="s">
        <v>3</v>
      </c>
      <c r="T7" s="3" t="s">
        <v>3</v>
      </c>
      <c r="U7" s="3" t="s">
        <v>3</v>
      </c>
      <c r="V7" s="3" t="s">
        <v>3</v>
      </c>
      <c r="W7" s="3" t="s">
        <v>3</v>
      </c>
      <c r="X7" s="3" t="s">
        <v>3</v>
      </c>
      <c r="Y7" s="3" t="s">
        <v>3</v>
      </c>
      <c r="Z7" s="3" t="s">
        <v>3</v>
      </c>
      <c r="AA7" s="3" t="s">
        <v>3</v>
      </c>
      <c r="AB7" s="3" t="s">
        <v>3</v>
      </c>
      <c r="AC7" s="3" t="s">
        <v>3</v>
      </c>
      <c r="AD7" s="3" t="s">
        <v>3</v>
      </c>
      <c r="AE7" s="3" t="s">
        <v>3</v>
      </c>
      <c r="AF7" s="3" t="s">
        <v>3</v>
      </c>
      <c r="AG7" s="3" t="s">
        <v>3</v>
      </c>
      <c r="AH7" s="3" t="s">
        <v>3</v>
      </c>
      <c r="AI7" s="3" t="s">
        <v>3</v>
      </c>
      <c r="AJ7" s="3"/>
    </row>
    <row r="8" spans="1:38" ht="28" x14ac:dyDescent="0.2">
      <c r="A8" s="3" t="s">
        <v>6</v>
      </c>
      <c r="B8" s="3" t="s">
        <v>7</v>
      </c>
      <c r="C8" s="3" t="s">
        <v>161</v>
      </c>
      <c r="D8" s="3" t="s">
        <v>117</v>
      </c>
      <c r="E8" s="3" t="s">
        <v>8</v>
      </c>
      <c r="F8" s="3" t="s">
        <v>162</v>
      </c>
      <c r="G8" s="3" t="s">
        <v>163</v>
      </c>
      <c r="H8" s="3" t="s">
        <v>77</v>
      </c>
      <c r="I8" s="3" t="s">
        <v>164</v>
      </c>
      <c r="J8" s="3" t="s">
        <v>165</v>
      </c>
      <c r="K8" s="3" t="s">
        <v>9</v>
      </c>
      <c r="L8" s="3" t="s">
        <v>166</v>
      </c>
      <c r="M8" s="3" t="s">
        <v>78</v>
      </c>
      <c r="N8" s="3" t="s">
        <v>10</v>
      </c>
      <c r="O8" s="3" t="s">
        <v>142</v>
      </c>
      <c r="P8" s="3" t="s">
        <v>118</v>
      </c>
      <c r="Q8" s="3" t="s">
        <v>11</v>
      </c>
      <c r="R8" s="3" t="s">
        <v>12</v>
      </c>
      <c r="S8" s="3" t="s">
        <v>167</v>
      </c>
      <c r="T8" s="3" t="s">
        <v>79</v>
      </c>
      <c r="U8" s="3" t="s">
        <v>13</v>
      </c>
      <c r="V8" s="3" t="s">
        <v>168</v>
      </c>
      <c r="W8" s="3" t="s">
        <v>14</v>
      </c>
      <c r="X8" s="3" t="s">
        <v>80</v>
      </c>
      <c r="Y8" s="3" t="s">
        <v>169</v>
      </c>
      <c r="Z8" s="3" t="s">
        <v>15</v>
      </c>
      <c r="AA8" s="3" t="s">
        <v>170</v>
      </c>
      <c r="AB8" s="3" t="s">
        <v>171</v>
      </c>
      <c r="AC8" s="3" t="s">
        <v>16</v>
      </c>
      <c r="AD8" s="3" t="s">
        <v>172</v>
      </c>
      <c r="AE8" s="3" t="s">
        <v>173</v>
      </c>
      <c r="AF8" s="3" t="s">
        <v>17</v>
      </c>
      <c r="AG8" s="3" t="s">
        <v>18</v>
      </c>
      <c r="AH8" s="3" t="s">
        <v>143</v>
      </c>
      <c r="AI8" s="3" t="s">
        <v>174</v>
      </c>
      <c r="AJ8" s="10" t="s">
        <v>868</v>
      </c>
      <c r="AK8" s="3" t="s">
        <v>434</v>
      </c>
      <c r="AL8" s="3" t="s">
        <v>435</v>
      </c>
    </row>
    <row r="9" spans="1:38" ht="14" x14ac:dyDescent="0.2">
      <c r="A9" s="3" t="s">
        <v>20</v>
      </c>
      <c r="B9" s="7" t="s">
        <v>657</v>
      </c>
      <c r="C9" s="7" t="s">
        <v>726</v>
      </c>
      <c r="D9" s="7" t="s">
        <v>837</v>
      </c>
      <c r="E9" s="7" t="s">
        <v>750</v>
      </c>
      <c r="F9" s="7" t="s">
        <v>838</v>
      </c>
      <c r="G9" s="7" t="s">
        <v>839</v>
      </c>
      <c r="H9" s="7" t="s">
        <v>840</v>
      </c>
      <c r="I9" s="7" t="s">
        <v>841</v>
      </c>
      <c r="J9" s="7" t="s">
        <v>842</v>
      </c>
      <c r="K9" s="7" t="s">
        <v>843</v>
      </c>
      <c r="L9" s="7" t="s">
        <v>844</v>
      </c>
      <c r="M9" s="7" t="s">
        <v>845</v>
      </c>
      <c r="N9" s="7" t="s">
        <v>846</v>
      </c>
      <c r="O9" s="7" t="s">
        <v>688</v>
      </c>
      <c r="P9" s="7" t="s">
        <v>847</v>
      </c>
      <c r="Q9" s="7" t="s">
        <v>848</v>
      </c>
      <c r="R9" s="7" t="s">
        <v>849</v>
      </c>
      <c r="S9" s="7" t="s">
        <v>850</v>
      </c>
      <c r="T9" s="7" t="s">
        <v>843</v>
      </c>
      <c r="U9" s="7" t="s">
        <v>851</v>
      </c>
      <c r="V9" s="7" t="s">
        <v>852</v>
      </c>
      <c r="W9" s="7" t="s">
        <v>853</v>
      </c>
      <c r="X9" s="7" t="s">
        <v>785</v>
      </c>
      <c r="Y9" s="7" t="s">
        <v>854</v>
      </c>
      <c r="Z9" s="7" t="s">
        <v>855</v>
      </c>
      <c r="AA9" s="7" t="s">
        <v>856</v>
      </c>
      <c r="AB9" s="7" t="s">
        <v>857</v>
      </c>
      <c r="AC9" s="7" t="s">
        <v>688</v>
      </c>
      <c r="AD9" s="7" t="s">
        <v>858</v>
      </c>
      <c r="AE9" s="7" t="s">
        <v>859</v>
      </c>
      <c r="AF9" s="7" t="s">
        <v>858</v>
      </c>
      <c r="AG9" s="7" t="s">
        <v>753</v>
      </c>
      <c r="AH9" s="7" t="s">
        <v>851</v>
      </c>
      <c r="AI9" s="7" t="s">
        <v>860</v>
      </c>
      <c r="AJ9" s="7" t="s">
        <v>861</v>
      </c>
    </row>
    <row r="10" spans="1:38" ht="14" x14ac:dyDescent="0.2">
      <c r="A10" s="3"/>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row>
    <row r="11" spans="1:38" ht="14" x14ac:dyDescent="0.2">
      <c r="A11" s="3" t="s">
        <v>445</v>
      </c>
      <c r="B11" s="7" t="s">
        <v>41</v>
      </c>
      <c r="C11" s="7" t="s">
        <v>123</v>
      </c>
      <c r="D11" s="7" t="s">
        <v>154</v>
      </c>
      <c r="E11" s="7" t="s">
        <v>130</v>
      </c>
      <c r="F11" s="7" t="s">
        <v>42</v>
      </c>
      <c r="G11" s="7" t="s">
        <v>82</v>
      </c>
      <c r="H11" s="7" t="s">
        <v>87</v>
      </c>
      <c r="I11" s="7" t="s">
        <v>32</v>
      </c>
      <c r="J11" s="7" t="s">
        <v>106</v>
      </c>
      <c r="K11" s="7" t="s">
        <v>153</v>
      </c>
      <c r="L11" s="7" t="s">
        <v>69</v>
      </c>
      <c r="M11" s="7" t="s">
        <v>87</v>
      </c>
      <c r="N11" s="7" t="s">
        <v>99</v>
      </c>
      <c r="O11" s="7" t="s">
        <v>57</v>
      </c>
      <c r="P11" s="7" t="s">
        <v>182</v>
      </c>
      <c r="Q11" s="7" t="s">
        <v>43</v>
      </c>
      <c r="R11" s="7" t="s">
        <v>67</v>
      </c>
      <c r="S11" s="7" t="s">
        <v>130</v>
      </c>
      <c r="T11" s="7" t="s">
        <v>47</v>
      </c>
      <c r="U11" s="7" t="s">
        <v>153</v>
      </c>
      <c r="V11" s="7" t="s">
        <v>67</v>
      </c>
      <c r="W11" s="7" t="s">
        <v>127</v>
      </c>
      <c r="X11" s="7" t="s">
        <v>136</v>
      </c>
      <c r="Y11" s="7" t="s">
        <v>153</v>
      </c>
      <c r="Z11" s="7" t="s">
        <v>67</v>
      </c>
      <c r="AA11" s="7" t="s">
        <v>33</v>
      </c>
      <c r="AB11" s="7" t="s">
        <v>41</v>
      </c>
      <c r="AC11" s="7" t="s">
        <v>31</v>
      </c>
      <c r="AD11" s="7" t="s">
        <v>154</v>
      </c>
      <c r="AE11" s="7" t="s">
        <v>109</v>
      </c>
      <c r="AF11" s="7" t="s">
        <v>34</v>
      </c>
      <c r="AG11" s="7" t="s">
        <v>57</v>
      </c>
      <c r="AH11" s="7" t="s">
        <v>154</v>
      </c>
      <c r="AI11" s="7" t="s">
        <v>98</v>
      </c>
      <c r="AJ11" s="7" t="s">
        <v>862</v>
      </c>
    </row>
    <row r="12" spans="1:38" ht="14" x14ac:dyDescent="0.2">
      <c r="A12" s="3" t="s">
        <v>474</v>
      </c>
      <c r="B12" s="7" t="s">
        <v>86</v>
      </c>
      <c r="C12" s="7" t="s">
        <v>133</v>
      </c>
      <c r="D12" s="7" t="s">
        <v>32</v>
      </c>
      <c r="E12" s="7" t="s">
        <v>28</v>
      </c>
      <c r="F12" s="7" t="s">
        <v>106</v>
      </c>
      <c r="G12" s="7" t="s">
        <v>145</v>
      </c>
      <c r="H12" s="7" t="s">
        <v>178</v>
      </c>
      <c r="I12" s="7" t="s">
        <v>137</v>
      </c>
      <c r="J12" s="7" t="s">
        <v>41</v>
      </c>
      <c r="K12" s="7" t="s">
        <v>153</v>
      </c>
      <c r="L12" s="7" t="s">
        <v>51</v>
      </c>
      <c r="M12" s="7" t="s">
        <v>27</v>
      </c>
      <c r="N12" s="7" t="s">
        <v>134</v>
      </c>
      <c r="O12" s="7" t="s">
        <v>110</v>
      </c>
      <c r="P12" s="7" t="s">
        <v>43</v>
      </c>
      <c r="Q12" s="7" t="s">
        <v>58</v>
      </c>
      <c r="R12" s="7" t="s">
        <v>69</v>
      </c>
      <c r="S12" s="7" t="s">
        <v>94</v>
      </c>
      <c r="T12" s="7" t="s">
        <v>98</v>
      </c>
      <c r="U12" s="7" t="s">
        <v>136</v>
      </c>
      <c r="V12" s="7" t="s">
        <v>69</v>
      </c>
      <c r="W12" s="7" t="s">
        <v>193</v>
      </c>
      <c r="X12" s="7" t="s">
        <v>102</v>
      </c>
      <c r="Y12" s="7" t="s">
        <v>136</v>
      </c>
      <c r="Z12" s="7" t="s">
        <v>41</v>
      </c>
      <c r="AA12" s="7" t="s">
        <v>178</v>
      </c>
      <c r="AB12" s="7" t="s">
        <v>31</v>
      </c>
      <c r="AC12" s="7" t="s">
        <v>110</v>
      </c>
      <c r="AD12" s="7" t="s">
        <v>34</v>
      </c>
      <c r="AE12" s="7" t="s">
        <v>40</v>
      </c>
      <c r="AF12" s="7" t="s">
        <v>154</v>
      </c>
      <c r="AG12" s="7" t="s">
        <v>32</v>
      </c>
      <c r="AH12" s="7" t="s">
        <v>27</v>
      </c>
      <c r="AI12" s="7" t="s">
        <v>153</v>
      </c>
      <c r="AJ12" s="7" t="s">
        <v>132</v>
      </c>
    </row>
    <row r="13" spans="1:38" ht="14" x14ac:dyDescent="0.2">
      <c r="A13" s="3" t="s">
        <v>477</v>
      </c>
      <c r="B13" s="7" t="s">
        <v>94</v>
      </c>
      <c r="C13" s="7" t="s">
        <v>348</v>
      </c>
      <c r="D13" s="7" t="s">
        <v>134</v>
      </c>
      <c r="E13" s="7" t="s">
        <v>90</v>
      </c>
      <c r="F13" s="7" t="s">
        <v>58</v>
      </c>
      <c r="G13" s="7" t="s">
        <v>60</v>
      </c>
      <c r="H13" s="7" t="s">
        <v>863</v>
      </c>
      <c r="I13" s="7" t="s">
        <v>496</v>
      </c>
      <c r="J13" s="7" t="s">
        <v>97</v>
      </c>
      <c r="K13" s="7" t="s">
        <v>37</v>
      </c>
      <c r="L13" s="7" t="s">
        <v>45</v>
      </c>
      <c r="M13" s="7" t="s">
        <v>144</v>
      </c>
      <c r="N13" s="7" t="s">
        <v>29</v>
      </c>
      <c r="O13" s="7" t="s">
        <v>87</v>
      </c>
      <c r="P13" s="7" t="s">
        <v>51</v>
      </c>
      <c r="Q13" s="7" t="s">
        <v>58</v>
      </c>
      <c r="R13" s="7" t="s">
        <v>86</v>
      </c>
      <c r="S13" s="7" t="s">
        <v>443</v>
      </c>
      <c r="T13" s="7" t="s">
        <v>130</v>
      </c>
      <c r="U13" s="7" t="s">
        <v>149</v>
      </c>
      <c r="V13" s="7" t="s">
        <v>99</v>
      </c>
      <c r="W13" s="7" t="s">
        <v>131</v>
      </c>
      <c r="X13" s="7" t="s">
        <v>90</v>
      </c>
      <c r="Y13" s="7" t="s">
        <v>86</v>
      </c>
      <c r="Z13" s="7" t="s">
        <v>148</v>
      </c>
      <c r="AA13" s="7" t="s">
        <v>126</v>
      </c>
      <c r="AB13" s="7" t="s">
        <v>90</v>
      </c>
      <c r="AC13" s="7" t="s">
        <v>45</v>
      </c>
      <c r="AD13" s="7" t="s">
        <v>93</v>
      </c>
      <c r="AE13" s="7" t="s">
        <v>178</v>
      </c>
      <c r="AF13" s="7" t="s">
        <v>37</v>
      </c>
      <c r="AG13" s="7" t="s">
        <v>28</v>
      </c>
      <c r="AH13" s="7" t="s">
        <v>496</v>
      </c>
      <c r="AI13" s="7" t="s">
        <v>864</v>
      </c>
      <c r="AJ13" s="7" t="s">
        <v>865</v>
      </c>
    </row>
    <row r="14" spans="1:38" ht="14" x14ac:dyDescent="0.2">
      <c r="A14" s="3" t="s">
        <v>581</v>
      </c>
      <c r="B14" s="7" t="s">
        <v>496</v>
      </c>
      <c r="C14" s="7" t="s">
        <v>206</v>
      </c>
      <c r="D14" s="7" t="s">
        <v>47</v>
      </c>
      <c r="E14" s="7" t="s">
        <v>84</v>
      </c>
      <c r="F14" s="7" t="s">
        <v>42</v>
      </c>
      <c r="G14" s="7" t="s">
        <v>148</v>
      </c>
      <c r="H14" s="7" t="s">
        <v>510</v>
      </c>
      <c r="I14" s="7" t="s">
        <v>133</v>
      </c>
      <c r="J14" s="7" t="s">
        <v>504</v>
      </c>
      <c r="K14" s="7" t="s">
        <v>177</v>
      </c>
      <c r="L14" s="7" t="s">
        <v>42</v>
      </c>
      <c r="M14" s="7" t="s">
        <v>475</v>
      </c>
      <c r="N14" s="7" t="s">
        <v>32</v>
      </c>
      <c r="O14" s="7" t="s">
        <v>67</v>
      </c>
      <c r="P14" s="7" t="s">
        <v>182</v>
      </c>
      <c r="Q14" s="7" t="s">
        <v>36</v>
      </c>
      <c r="R14" s="7" t="s">
        <v>106</v>
      </c>
      <c r="S14" s="7" t="s">
        <v>520</v>
      </c>
      <c r="T14" s="7" t="s">
        <v>101</v>
      </c>
      <c r="U14" s="7" t="s">
        <v>82</v>
      </c>
      <c r="V14" s="7" t="s">
        <v>53</v>
      </c>
      <c r="W14" s="7" t="s">
        <v>145</v>
      </c>
      <c r="X14" s="7" t="s">
        <v>82</v>
      </c>
      <c r="Y14" s="7" t="s">
        <v>136</v>
      </c>
      <c r="Z14" s="7" t="s">
        <v>151</v>
      </c>
      <c r="AA14" s="7" t="s">
        <v>359</v>
      </c>
      <c r="AB14" s="7" t="s">
        <v>84</v>
      </c>
      <c r="AC14" s="7" t="s">
        <v>69</v>
      </c>
      <c r="AD14" s="7" t="s">
        <v>30</v>
      </c>
      <c r="AE14" s="7" t="s">
        <v>480</v>
      </c>
      <c r="AF14" s="7" t="s">
        <v>69</v>
      </c>
      <c r="AG14" s="7" t="s">
        <v>37</v>
      </c>
      <c r="AH14" s="7" t="s">
        <v>510</v>
      </c>
      <c r="AI14" s="7" t="s">
        <v>321</v>
      </c>
      <c r="AJ14" s="7" t="s">
        <v>866</v>
      </c>
    </row>
    <row r="15" spans="1:38" ht="14" x14ac:dyDescent="0.2">
      <c r="A15" s="3" t="s">
        <v>761</v>
      </c>
      <c r="B15" s="7">
        <f>SUM(B11+B12+B13+B14)</f>
        <v>0.191</v>
      </c>
      <c r="C15" s="7">
        <f t="shared" ref="C15:AI15" si="0">SUM(C11+C12+C13+C14)</f>
        <v>0.35799999999999998</v>
      </c>
      <c r="D15" s="7">
        <f t="shared" si="0"/>
        <v>9.8000000000000004E-2</v>
      </c>
      <c r="E15" s="7">
        <f t="shared" si="0"/>
        <v>0.24999999999999997</v>
      </c>
      <c r="F15" s="7">
        <f t="shared" si="0"/>
        <v>6.0000000000000005E-2</v>
      </c>
      <c r="G15" s="7">
        <f t="shared" si="0"/>
        <v>0.32</v>
      </c>
      <c r="H15" s="7">
        <f t="shared" si="0"/>
        <v>0.38</v>
      </c>
      <c r="I15" s="7">
        <f t="shared" si="0"/>
        <v>0.187</v>
      </c>
      <c r="J15" s="7">
        <f t="shared" si="0"/>
        <v>0.23300000000000001</v>
      </c>
      <c r="K15" s="7">
        <f t="shared" si="0"/>
        <v>0.16600000000000001</v>
      </c>
      <c r="L15" s="7">
        <f t="shared" si="0"/>
        <v>7.3999999999999996E-2</v>
      </c>
      <c r="M15" s="7">
        <f t="shared" si="0"/>
        <v>0.218</v>
      </c>
      <c r="N15" s="7">
        <f t="shared" si="0"/>
        <v>0.10300000000000001</v>
      </c>
      <c r="O15" s="7">
        <f t="shared" si="0"/>
        <v>0.13500000000000001</v>
      </c>
      <c r="P15" s="7">
        <f t="shared" si="0"/>
        <v>4.1999999999999996E-2</v>
      </c>
      <c r="Q15" s="7">
        <f t="shared" si="0"/>
        <v>5.8999999999999997E-2</v>
      </c>
      <c r="R15" s="7">
        <f t="shared" si="0"/>
        <v>9.8000000000000004E-2</v>
      </c>
      <c r="S15" s="7">
        <f t="shared" si="0"/>
        <v>0.41600000000000004</v>
      </c>
      <c r="T15" s="7">
        <f t="shared" si="0"/>
        <v>0.13500000000000001</v>
      </c>
      <c r="U15" s="7">
        <f t="shared" si="0"/>
        <v>0.22799999999999998</v>
      </c>
      <c r="V15" s="7">
        <f t="shared" si="0"/>
        <v>7.5999999999999998E-2</v>
      </c>
      <c r="W15" s="7">
        <f t="shared" si="0"/>
        <v>0.27500000000000002</v>
      </c>
      <c r="X15" s="7">
        <f t="shared" si="0"/>
        <v>0.23099999999999998</v>
      </c>
      <c r="Y15" s="7">
        <f t="shared" si="0"/>
        <v>0.13100000000000001</v>
      </c>
      <c r="Z15" s="7">
        <f t="shared" si="0"/>
        <v>0.19500000000000001</v>
      </c>
      <c r="AA15" s="7">
        <f t="shared" si="0"/>
        <v>0.42500000000000004</v>
      </c>
      <c r="AB15" s="7">
        <f t="shared" si="0"/>
        <v>0.23300000000000001</v>
      </c>
      <c r="AC15" s="7">
        <f t="shared" si="0"/>
        <v>0.12200000000000001</v>
      </c>
      <c r="AD15" s="7">
        <f t="shared" si="0"/>
        <v>0.13500000000000001</v>
      </c>
      <c r="AE15" s="7">
        <f t="shared" si="0"/>
        <v>0.35399999999999998</v>
      </c>
      <c r="AF15" s="7">
        <f t="shared" si="0"/>
        <v>0.121</v>
      </c>
      <c r="AG15" s="7">
        <f t="shared" si="0"/>
        <v>0.14500000000000002</v>
      </c>
      <c r="AH15" s="7">
        <f t="shared" si="0"/>
        <v>0.23</v>
      </c>
      <c r="AI15" s="7">
        <f t="shared" si="0"/>
        <v>0.373</v>
      </c>
      <c r="AJ15" s="7">
        <v>0.10199999999999999</v>
      </c>
      <c r="AK15" s="25" t="s">
        <v>112</v>
      </c>
      <c r="AL15" s="25" t="s">
        <v>112</v>
      </c>
    </row>
    <row r="17" spans="1:38" ht="14" x14ac:dyDescent="0.2">
      <c r="A17" s="11" t="s">
        <v>185</v>
      </c>
    </row>
    <row r="18" spans="1:38" ht="14" x14ac:dyDescent="0.2">
      <c r="A18" s="3" t="s">
        <v>6</v>
      </c>
      <c r="B18" s="3" t="s">
        <v>7</v>
      </c>
      <c r="C18" s="3" t="s">
        <v>161</v>
      </c>
      <c r="D18" s="3" t="s">
        <v>117</v>
      </c>
      <c r="E18" s="3" t="s">
        <v>8</v>
      </c>
      <c r="F18" s="3" t="s">
        <v>162</v>
      </c>
      <c r="G18" s="3" t="s">
        <v>163</v>
      </c>
      <c r="H18" s="3" t="s">
        <v>77</v>
      </c>
      <c r="I18" s="3" t="s">
        <v>164</v>
      </c>
      <c r="J18" s="3" t="s">
        <v>165</v>
      </c>
      <c r="K18" s="3" t="s">
        <v>9</v>
      </c>
      <c r="L18" s="3" t="s">
        <v>166</v>
      </c>
      <c r="M18" s="3" t="s">
        <v>78</v>
      </c>
      <c r="N18" s="3" t="s">
        <v>10</v>
      </c>
      <c r="O18" s="3" t="s">
        <v>142</v>
      </c>
      <c r="P18" s="3" t="s">
        <v>118</v>
      </c>
      <c r="Q18" s="3" t="s">
        <v>11</v>
      </c>
      <c r="R18" s="3" t="s">
        <v>12</v>
      </c>
      <c r="S18" s="3" t="s">
        <v>167</v>
      </c>
      <c r="T18" s="3" t="s">
        <v>79</v>
      </c>
      <c r="U18" s="3" t="s">
        <v>13</v>
      </c>
      <c r="V18" s="3" t="s">
        <v>168</v>
      </c>
      <c r="W18" s="3" t="s">
        <v>14</v>
      </c>
      <c r="X18" s="3" t="s">
        <v>80</v>
      </c>
      <c r="Y18" s="3" t="s">
        <v>169</v>
      </c>
      <c r="Z18" s="3" t="s">
        <v>15</v>
      </c>
      <c r="AA18" s="3" t="s">
        <v>170</v>
      </c>
      <c r="AB18" s="3" t="s">
        <v>171</v>
      </c>
      <c r="AC18" s="3" t="s">
        <v>16</v>
      </c>
      <c r="AD18" s="3" t="s">
        <v>172</v>
      </c>
      <c r="AE18" s="3" t="s">
        <v>173</v>
      </c>
      <c r="AF18" s="3" t="s">
        <v>17</v>
      </c>
      <c r="AG18" s="3" t="s">
        <v>18</v>
      </c>
      <c r="AH18" s="3" t="s">
        <v>143</v>
      </c>
      <c r="AI18" s="3" t="s">
        <v>872</v>
      </c>
      <c r="AJ18" s="3" t="s">
        <v>871</v>
      </c>
      <c r="AK18" s="3" t="s">
        <v>186</v>
      </c>
      <c r="AL18" s="3" t="s">
        <v>187</v>
      </c>
    </row>
    <row r="19" spans="1:38" ht="14" x14ac:dyDescent="0.2">
      <c r="A19" s="3" t="s">
        <v>20</v>
      </c>
      <c r="B19" s="7" t="s">
        <v>524</v>
      </c>
      <c r="C19" s="7" t="s">
        <v>349</v>
      </c>
      <c r="D19" s="7" t="s">
        <v>873</v>
      </c>
      <c r="E19" s="7" t="s">
        <v>780</v>
      </c>
      <c r="F19" s="7" t="s">
        <v>875</v>
      </c>
      <c r="G19" s="7" t="s">
        <v>876</v>
      </c>
      <c r="H19" s="7" t="s">
        <v>284</v>
      </c>
      <c r="I19" s="7" t="s">
        <v>877</v>
      </c>
      <c r="J19" s="7" t="s">
        <v>214</v>
      </c>
      <c r="K19" s="7" t="s">
        <v>851</v>
      </c>
      <c r="L19" s="7" t="s">
        <v>878</v>
      </c>
      <c r="M19" s="7" t="s">
        <v>879</v>
      </c>
      <c r="N19" s="7" t="s">
        <v>880</v>
      </c>
      <c r="O19" s="7" t="s">
        <v>881</v>
      </c>
      <c r="P19" s="7" t="s">
        <v>882</v>
      </c>
      <c r="Q19" s="7" t="s">
        <v>883</v>
      </c>
      <c r="R19" s="7" t="s">
        <v>884</v>
      </c>
      <c r="S19" s="7" t="s">
        <v>885</v>
      </c>
      <c r="T19" s="7" t="s">
        <v>886</v>
      </c>
      <c r="U19" s="7" t="s">
        <v>306</v>
      </c>
      <c r="V19" s="7" t="s">
        <v>887</v>
      </c>
      <c r="W19" s="7" t="s">
        <v>888</v>
      </c>
      <c r="X19" s="7" t="s">
        <v>890</v>
      </c>
      <c r="Y19" s="7" t="s">
        <v>858</v>
      </c>
      <c r="Z19" s="7" t="s">
        <v>642</v>
      </c>
      <c r="AA19" s="7" t="s">
        <v>493</v>
      </c>
      <c r="AB19" s="7" t="s">
        <v>891</v>
      </c>
      <c r="AC19" s="7" t="s">
        <v>878</v>
      </c>
      <c r="AD19" s="7" t="s">
        <v>892</v>
      </c>
      <c r="AE19" s="7" t="s">
        <v>893</v>
      </c>
      <c r="AF19" s="7" t="s">
        <v>841</v>
      </c>
      <c r="AG19" s="7" t="s">
        <v>880</v>
      </c>
      <c r="AH19" s="7" t="s">
        <v>894</v>
      </c>
      <c r="AI19" s="7" t="s">
        <v>895</v>
      </c>
      <c r="AJ19" s="7" t="s">
        <v>874</v>
      </c>
      <c r="AK19" s="7" t="s">
        <v>731</v>
      </c>
      <c r="AL19" s="7" t="s">
        <v>889</v>
      </c>
    </row>
    <row r="20" spans="1:38" ht="14" x14ac:dyDescent="0.2">
      <c r="A20" s="3"/>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row>
    <row r="21" spans="1:38" ht="14" x14ac:dyDescent="0.2">
      <c r="A21" s="3" t="s">
        <v>445</v>
      </c>
      <c r="B21" s="7" t="s">
        <v>98</v>
      </c>
      <c r="C21" s="7" t="s">
        <v>37</v>
      </c>
      <c r="D21" s="7" t="s">
        <v>106</v>
      </c>
      <c r="E21" s="7" t="s">
        <v>99</v>
      </c>
      <c r="F21" s="7" t="s">
        <v>42</v>
      </c>
      <c r="G21" s="7" t="s">
        <v>89</v>
      </c>
      <c r="H21" s="7" t="s">
        <v>134</v>
      </c>
      <c r="I21" s="7" t="s">
        <v>101</v>
      </c>
      <c r="J21" s="7" t="s">
        <v>36</v>
      </c>
      <c r="K21" s="7" t="s">
        <v>34</v>
      </c>
      <c r="L21" s="7" t="s">
        <v>43</v>
      </c>
      <c r="M21" s="7" t="s">
        <v>32</v>
      </c>
      <c r="N21" s="7" t="s">
        <v>43</v>
      </c>
      <c r="O21" s="7" t="s">
        <v>100</v>
      </c>
      <c r="P21" s="7" t="s">
        <v>58</v>
      </c>
      <c r="Q21" s="7" t="s">
        <v>109</v>
      </c>
      <c r="R21" s="7" t="s">
        <v>58</v>
      </c>
      <c r="S21" s="7" t="s">
        <v>153</v>
      </c>
      <c r="T21" s="7" t="s">
        <v>47</v>
      </c>
      <c r="U21" s="7" t="s">
        <v>86</v>
      </c>
      <c r="V21" s="7" t="s">
        <v>36</v>
      </c>
      <c r="W21" s="7" t="s">
        <v>178</v>
      </c>
      <c r="X21" s="7" t="s">
        <v>32</v>
      </c>
      <c r="Y21" s="7" t="s">
        <v>58</v>
      </c>
      <c r="Z21" s="7" t="s">
        <v>40</v>
      </c>
      <c r="AA21" s="7" t="s">
        <v>124</v>
      </c>
      <c r="AB21" s="7" t="s">
        <v>56</v>
      </c>
      <c r="AC21" s="7" t="s">
        <v>58</v>
      </c>
      <c r="AD21" s="7" t="s">
        <v>50</v>
      </c>
      <c r="AE21" s="7" t="s">
        <v>50</v>
      </c>
      <c r="AF21" s="7" t="s">
        <v>99</v>
      </c>
      <c r="AG21" s="7" t="s">
        <v>134</v>
      </c>
      <c r="AH21" s="7" t="s">
        <v>58</v>
      </c>
      <c r="AI21" s="7" t="s">
        <v>896</v>
      </c>
      <c r="AJ21" s="7" t="s">
        <v>43</v>
      </c>
      <c r="AK21" s="7" t="s">
        <v>56</v>
      </c>
      <c r="AL21" s="7" t="s">
        <v>32</v>
      </c>
    </row>
    <row r="22" spans="1:38" ht="14" x14ac:dyDescent="0.2">
      <c r="A22" s="3" t="s">
        <v>474</v>
      </c>
      <c r="B22" s="7" t="s">
        <v>27</v>
      </c>
      <c r="C22" s="7" t="s">
        <v>44</v>
      </c>
      <c r="D22" s="7" t="s">
        <v>136</v>
      </c>
      <c r="E22" s="7" t="s">
        <v>103</v>
      </c>
      <c r="F22" s="7" t="s">
        <v>182</v>
      </c>
      <c r="G22" s="7" t="s">
        <v>206</v>
      </c>
      <c r="H22" s="7" t="s">
        <v>27</v>
      </c>
      <c r="I22" s="7" t="s">
        <v>475</v>
      </c>
      <c r="J22" s="7" t="s">
        <v>86</v>
      </c>
      <c r="K22" s="7" t="s">
        <v>153</v>
      </c>
      <c r="L22" s="7" t="s">
        <v>53</v>
      </c>
      <c r="M22" s="7" t="s">
        <v>110</v>
      </c>
      <c r="N22" s="7" t="s">
        <v>153</v>
      </c>
      <c r="O22" s="7" t="s">
        <v>496</v>
      </c>
      <c r="P22" s="7" t="s">
        <v>69</v>
      </c>
      <c r="Q22" s="7" t="s">
        <v>36</v>
      </c>
      <c r="R22" s="7" t="s">
        <v>58</v>
      </c>
      <c r="S22" s="7" t="s">
        <v>511</v>
      </c>
      <c r="T22" s="7" t="s">
        <v>29</v>
      </c>
      <c r="U22" s="7" t="s">
        <v>124</v>
      </c>
      <c r="V22" s="7" t="s">
        <v>36</v>
      </c>
      <c r="W22" s="7" t="s">
        <v>496</v>
      </c>
      <c r="X22" s="7" t="s">
        <v>67</v>
      </c>
      <c r="Y22" s="7" t="s">
        <v>109</v>
      </c>
      <c r="Z22" s="7" t="s">
        <v>119</v>
      </c>
      <c r="AA22" s="7" t="s">
        <v>125</v>
      </c>
      <c r="AB22" s="7" t="s">
        <v>29</v>
      </c>
      <c r="AC22" s="7" t="s">
        <v>51</v>
      </c>
      <c r="AD22" s="7" t="s">
        <v>29</v>
      </c>
      <c r="AE22" s="7" t="s">
        <v>34</v>
      </c>
      <c r="AF22" s="7" t="s">
        <v>57</v>
      </c>
      <c r="AG22" s="7" t="s">
        <v>47</v>
      </c>
      <c r="AH22" s="7" t="s">
        <v>31</v>
      </c>
      <c r="AI22" s="7" t="s">
        <v>107</v>
      </c>
      <c r="AJ22" s="7" t="s">
        <v>42</v>
      </c>
      <c r="AK22" s="7" t="s">
        <v>191</v>
      </c>
      <c r="AL22" s="7" t="s">
        <v>28</v>
      </c>
    </row>
    <row r="23" spans="1:38" ht="14" x14ac:dyDescent="0.2">
      <c r="A23" s="3" t="s">
        <v>477</v>
      </c>
      <c r="B23" s="7" t="s">
        <v>178</v>
      </c>
      <c r="C23" s="7" t="s">
        <v>729</v>
      </c>
      <c r="D23" s="7" t="s">
        <v>34</v>
      </c>
      <c r="E23" s="7" t="s">
        <v>151</v>
      </c>
      <c r="F23" s="7" t="s">
        <v>69</v>
      </c>
      <c r="G23" s="7" t="s">
        <v>125</v>
      </c>
      <c r="H23" s="7" t="s">
        <v>613</v>
      </c>
      <c r="I23" s="7" t="s">
        <v>122</v>
      </c>
      <c r="J23" s="7" t="s">
        <v>232</v>
      </c>
      <c r="K23" s="7" t="s">
        <v>103</v>
      </c>
      <c r="L23" s="7" t="s">
        <v>103</v>
      </c>
      <c r="M23" s="7" t="s">
        <v>84</v>
      </c>
      <c r="N23" s="7" t="s">
        <v>29</v>
      </c>
      <c r="O23" s="7" t="s">
        <v>82</v>
      </c>
      <c r="P23" s="7" t="s">
        <v>43</v>
      </c>
      <c r="Q23" s="7" t="s">
        <v>134</v>
      </c>
      <c r="R23" s="7" t="s">
        <v>110</v>
      </c>
      <c r="S23" s="7" t="s">
        <v>469</v>
      </c>
      <c r="T23" s="7" t="s">
        <v>151</v>
      </c>
      <c r="U23" s="7" t="s">
        <v>348</v>
      </c>
      <c r="V23" s="7" t="s">
        <v>51</v>
      </c>
      <c r="W23" s="7" t="s">
        <v>504</v>
      </c>
      <c r="X23" s="7" t="s">
        <v>146</v>
      </c>
      <c r="Y23" s="7" t="s">
        <v>85</v>
      </c>
      <c r="Z23" s="7" t="s">
        <v>729</v>
      </c>
      <c r="AA23" s="7" t="s">
        <v>729</v>
      </c>
      <c r="AB23" s="7" t="s">
        <v>510</v>
      </c>
      <c r="AC23" s="7" t="s">
        <v>40</v>
      </c>
      <c r="AD23" s="7" t="s">
        <v>124</v>
      </c>
      <c r="AE23" s="7" t="s">
        <v>177</v>
      </c>
      <c r="AF23" s="7" t="s">
        <v>54</v>
      </c>
      <c r="AG23" s="7" t="s">
        <v>137</v>
      </c>
      <c r="AH23" s="7" t="s">
        <v>147</v>
      </c>
      <c r="AI23" s="7" t="s">
        <v>897</v>
      </c>
      <c r="AJ23" s="7" t="s">
        <v>136</v>
      </c>
      <c r="AK23" s="7" t="s">
        <v>681</v>
      </c>
      <c r="AL23" s="7" t="s">
        <v>386</v>
      </c>
    </row>
    <row r="24" spans="1:38" ht="14" x14ac:dyDescent="0.2">
      <c r="A24" s="3" t="s">
        <v>455</v>
      </c>
      <c r="B24" s="7" t="s">
        <v>504</v>
      </c>
      <c r="C24" s="7" t="s">
        <v>262</v>
      </c>
      <c r="D24" s="7" t="s">
        <v>31</v>
      </c>
      <c r="E24" s="7" t="s">
        <v>399</v>
      </c>
      <c r="F24" s="7" t="s">
        <v>69</v>
      </c>
      <c r="G24" s="7" t="s">
        <v>146</v>
      </c>
      <c r="H24" s="7" t="s">
        <v>898</v>
      </c>
      <c r="I24" s="7" t="s">
        <v>83</v>
      </c>
      <c r="J24" s="7" t="s">
        <v>260</v>
      </c>
      <c r="K24" s="7" t="s">
        <v>603</v>
      </c>
      <c r="L24" s="7" t="s">
        <v>28</v>
      </c>
      <c r="M24" s="7" t="s">
        <v>263</v>
      </c>
      <c r="N24" s="7" t="s">
        <v>110</v>
      </c>
      <c r="O24" s="7" t="s">
        <v>729</v>
      </c>
      <c r="P24" s="7" t="s">
        <v>36</v>
      </c>
      <c r="Q24" s="7" t="s">
        <v>31</v>
      </c>
      <c r="R24" s="7" t="s">
        <v>56</v>
      </c>
      <c r="S24" s="7" t="s">
        <v>250</v>
      </c>
      <c r="T24" s="7" t="s">
        <v>603</v>
      </c>
      <c r="U24" s="7" t="s">
        <v>290</v>
      </c>
      <c r="V24" s="7" t="s">
        <v>134</v>
      </c>
      <c r="W24" s="7" t="s">
        <v>215</v>
      </c>
      <c r="X24" s="7" t="s">
        <v>91</v>
      </c>
      <c r="Y24" s="7" t="s">
        <v>145</v>
      </c>
      <c r="Z24" s="7" t="s">
        <v>370</v>
      </c>
      <c r="AA24" s="7" t="s">
        <v>569</v>
      </c>
      <c r="AB24" s="7" t="s">
        <v>388</v>
      </c>
      <c r="AC24" s="7" t="s">
        <v>102</v>
      </c>
      <c r="AD24" s="7" t="s">
        <v>29</v>
      </c>
      <c r="AE24" s="7" t="s">
        <v>213</v>
      </c>
      <c r="AF24" s="7" t="s">
        <v>179</v>
      </c>
      <c r="AG24" s="7" t="s">
        <v>33</v>
      </c>
      <c r="AH24" s="7" t="s">
        <v>566</v>
      </c>
      <c r="AI24" s="7" t="s">
        <v>899</v>
      </c>
      <c r="AJ24" s="7" t="s">
        <v>34</v>
      </c>
      <c r="AK24" s="7" t="s">
        <v>292</v>
      </c>
      <c r="AL24" s="7" t="s">
        <v>653</v>
      </c>
    </row>
    <row r="25" spans="1:38" ht="14" x14ac:dyDescent="0.2">
      <c r="A25" s="3" t="s">
        <v>761</v>
      </c>
      <c r="B25" s="7">
        <f>SUM(B21+B22+B23+B24)</f>
        <v>0.28300000000000003</v>
      </c>
      <c r="C25" s="7">
        <f t="shared" ref="C25" si="1">SUM(C21+C22+C23+C24)</f>
        <v>0.55000000000000004</v>
      </c>
      <c r="D25" s="7">
        <f t="shared" ref="D25" si="2">SUM(D21+D22+D23+D24)</f>
        <v>0.122</v>
      </c>
      <c r="E25" s="7">
        <f t="shared" ref="E25" si="3">SUM(E21+E22+E23+E24)</f>
        <v>0.28300000000000003</v>
      </c>
      <c r="F25" s="7">
        <f t="shared" ref="F25" si="4">SUM(F21+F22+F23+F24)</f>
        <v>4.7E-2</v>
      </c>
      <c r="G25" s="7">
        <f t="shared" ref="G25" si="5">SUM(G21+G22+G23+G24)</f>
        <v>0.4</v>
      </c>
      <c r="H25" s="7">
        <f t="shared" ref="H25" si="6">SUM(H21+H22+H23+H24)</f>
        <v>0.49399999999999999</v>
      </c>
      <c r="I25" s="7">
        <f t="shared" ref="I25" si="7">SUM(I21+I22+I23+I24)</f>
        <v>0.28500000000000003</v>
      </c>
      <c r="J25" s="7">
        <f t="shared" ref="J25" si="8">SUM(J21+J22+J23+J24)</f>
        <v>0.50700000000000001</v>
      </c>
      <c r="K25" s="7">
        <f t="shared" ref="K25" si="9">SUM(K21+K22+K23+K24)</f>
        <v>0.22</v>
      </c>
      <c r="L25" s="7">
        <f t="shared" ref="L25" si="10">SUM(L21+L22+L23+L24)</f>
        <v>0.129</v>
      </c>
      <c r="M25" s="7">
        <f t="shared" ref="M25" si="11">SUM(M21+M22+M23+M24)</f>
        <v>0.29799999999999999</v>
      </c>
      <c r="N25" s="7">
        <f t="shared" ref="N25" si="12">SUM(N21+N22+N23+N24)</f>
        <v>0.111</v>
      </c>
      <c r="O25" s="7">
        <f t="shared" ref="O25" si="13">SUM(O21+O22+O23+O24)</f>
        <v>0.32900000000000001</v>
      </c>
      <c r="P25" s="7">
        <f t="shared" ref="P25" si="14">SUM(P21+P22+P23+P24)</f>
        <v>5.4999999999999993E-2</v>
      </c>
      <c r="Q25" s="7">
        <f t="shared" ref="Q25" si="15">SUM(Q21+Q22+Q23+Q24)</f>
        <v>8.5999999999999993E-2</v>
      </c>
      <c r="R25" s="7">
        <f t="shared" ref="R25" si="16">SUM(R21+R22+R23+R24)</f>
        <v>0.1</v>
      </c>
      <c r="S25" s="7">
        <f t="shared" ref="S25" si="17">SUM(S21+S22+S23+S24)</f>
        <v>0.59</v>
      </c>
      <c r="T25" s="7">
        <f t="shared" ref="T25" si="18">SUM(T21+T22+T23+T24)</f>
        <v>0.25800000000000001</v>
      </c>
      <c r="U25" s="7">
        <f t="shared" ref="U25" si="19">SUM(U21+U22+U23+U24)</f>
        <v>0.441</v>
      </c>
      <c r="V25" s="7">
        <f t="shared" ref="V25" si="20">SUM(V21+V22+V23+V24)</f>
        <v>5.7999999999999996E-2</v>
      </c>
      <c r="W25" s="7">
        <f t="shared" ref="W25" si="21">SUM(W21+W22+W23+W24)</f>
        <v>0.45100000000000001</v>
      </c>
      <c r="X25" s="7">
        <f t="shared" ref="X25" si="22">SUM(X21+X22+X23+X24)</f>
        <v>0.251</v>
      </c>
      <c r="Y25" s="7">
        <f t="shared" ref="Y25" si="23">SUM(Y21+Y22+Y23+Y24)</f>
        <v>0.156</v>
      </c>
      <c r="Z25" s="7">
        <f t="shared" ref="Z25" si="24">SUM(Z21+Z22+Z23+Z24)</f>
        <v>0.48599999999999999</v>
      </c>
      <c r="AA25" s="7">
        <f t="shared" ref="AA25" si="25">SUM(AA21+AA22+AA23+AA24)</f>
        <v>0.53300000000000003</v>
      </c>
      <c r="AB25" s="7">
        <f t="shared" ref="AB25" si="26">SUM(AB21+AB22+AB23+AB24)</f>
        <v>0.38500000000000001</v>
      </c>
      <c r="AC25" s="7">
        <f t="shared" ref="AC25" si="27">SUM(AC21+AC22+AC23+AC24)</f>
        <v>0.12300000000000001</v>
      </c>
      <c r="AD25" s="7">
        <f t="shared" ref="AD25" si="28">SUM(AD21+AD22+AD23+AD24)</f>
        <v>0.18000000000000002</v>
      </c>
      <c r="AE25" s="7">
        <f t="shared" ref="AE25" si="29">SUM(AE21+AE22+AE23+AE24)</f>
        <v>0.33900000000000002</v>
      </c>
      <c r="AF25" s="7">
        <f t="shared" ref="AF25" si="30">SUM(AF21+AF22+AF23+AF24)</f>
        <v>0.13100000000000001</v>
      </c>
      <c r="AG25" s="7">
        <f t="shared" ref="AG25" si="31">SUM(AG21+AG22+AG23+AG24)</f>
        <v>0.17699999999999999</v>
      </c>
      <c r="AH25" s="7">
        <f t="shared" ref="AH25" si="32">SUM(AH21+AH22+AH23+AH24)</f>
        <v>0.25</v>
      </c>
      <c r="AI25" s="7">
        <v>0.624</v>
      </c>
      <c r="AJ25" s="7">
        <f t="shared" ref="AJ25:AL25" si="33">SUM(AJ21+AJ22+AJ23+AJ24)</f>
        <v>8.3000000000000004E-2</v>
      </c>
      <c r="AK25" s="7">
        <f t="shared" si="33"/>
        <v>0.49199999999999999</v>
      </c>
      <c r="AL25" s="7">
        <f t="shared" si="33"/>
        <v>0.41300000000000003</v>
      </c>
    </row>
    <row r="27" spans="1:38" ht="14" x14ac:dyDescent="0.2">
      <c r="A27" s="3" t="s">
        <v>3</v>
      </c>
      <c r="B27" s="3" t="s">
        <v>3</v>
      </c>
      <c r="C27" s="3"/>
      <c r="D27" s="3" t="s">
        <v>3</v>
      </c>
      <c r="E27" s="3" t="s">
        <v>3</v>
      </c>
      <c r="F27" s="3" t="s">
        <v>3</v>
      </c>
      <c r="G27" s="3" t="s">
        <v>3</v>
      </c>
      <c r="H27" s="3" t="s">
        <v>3</v>
      </c>
      <c r="I27" s="3" t="s">
        <v>3</v>
      </c>
      <c r="J27" s="3" t="s">
        <v>3</v>
      </c>
      <c r="K27" s="3" t="s">
        <v>3</v>
      </c>
      <c r="L27" s="3" t="s">
        <v>3</v>
      </c>
      <c r="M27" s="3" t="s">
        <v>3</v>
      </c>
      <c r="N27" s="3" t="s">
        <v>3</v>
      </c>
      <c r="O27" s="3" t="s">
        <v>3</v>
      </c>
      <c r="P27" s="3" t="s">
        <v>3</v>
      </c>
      <c r="Q27" s="3" t="s">
        <v>3</v>
      </c>
      <c r="R27" s="3" t="s">
        <v>3</v>
      </c>
      <c r="S27" s="3" t="s">
        <v>3</v>
      </c>
      <c r="T27" s="3" t="s">
        <v>3</v>
      </c>
      <c r="U27" s="3" t="s">
        <v>3</v>
      </c>
      <c r="V27" s="3" t="s">
        <v>3</v>
      </c>
      <c r="W27" s="3" t="s">
        <v>3</v>
      </c>
      <c r="X27" s="3" t="s">
        <v>3</v>
      </c>
      <c r="Y27" s="3" t="s">
        <v>3</v>
      </c>
      <c r="Z27" s="3" t="s">
        <v>3</v>
      </c>
      <c r="AA27" s="3" t="s">
        <v>3</v>
      </c>
      <c r="AB27" s="3" t="s">
        <v>3</v>
      </c>
      <c r="AC27" s="3" t="s">
        <v>3</v>
      </c>
      <c r="AD27" s="3" t="s">
        <v>3</v>
      </c>
      <c r="AE27" s="3" t="s">
        <v>3</v>
      </c>
      <c r="AF27" s="3" t="s">
        <v>3</v>
      </c>
      <c r="AG27" s="3" t="s">
        <v>3</v>
      </c>
      <c r="AH27" s="3" t="s">
        <v>3</v>
      </c>
      <c r="AI27" s="3" t="s">
        <v>3</v>
      </c>
      <c r="AJ27" s="3" t="s">
        <v>3</v>
      </c>
      <c r="AK27" s="3" t="s">
        <v>3</v>
      </c>
      <c r="AL27" s="3"/>
    </row>
    <row r="28" spans="1:38" ht="14" x14ac:dyDescent="0.2">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row>
    <row r="29" spans="1:38" ht="14" x14ac:dyDescent="0.2">
      <c r="A29" s="8" t="s">
        <v>401</v>
      </c>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row>
    <row r="30" spans="1:38" ht="14" x14ac:dyDescent="0.2">
      <c r="A30" s="11" t="s">
        <v>900</v>
      </c>
      <c r="B30" s="15" t="s">
        <v>836</v>
      </c>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row>
    <row r="31" spans="1:38" ht="14" x14ac:dyDescent="0.2">
      <c r="A31" s="3" t="s">
        <v>867</v>
      </c>
      <c r="B31" s="15" t="s">
        <v>836</v>
      </c>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row>
    <row r="32" spans="1:38" ht="14" x14ac:dyDescent="0.2">
      <c r="A32" s="3"/>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row>
    <row r="33" spans="1:38" ht="14" x14ac:dyDescent="0.2">
      <c r="A33" s="3"/>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row>
    <row r="34" spans="1:38" ht="14" x14ac:dyDescent="0.2">
      <c r="A34" s="3"/>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row>
    <row r="35" spans="1:38" ht="14" x14ac:dyDescent="0.2">
      <c r="A35" s="3"/>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row>
    <row r="36" spans="1:38" ht="14" x14ac:dyDescent="0.2">
      <c r="A36" s="3"/>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row>
    <row r="39" spans="1:38" x14ac:dyDescent="0.15">
      <c r="A39" s="8"/>
    </row>
    <row r="40" spans="1:38" ht="14" x14ac:dyDescent="0.2">
      <c r="A40" s="3"/>
      <c r="B40" s="15"/>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8"/>
  <sheetViews>
    <sheetView topLeftCell="A4" zoomScale="80" zoomScaleNormal="80" zoomScalePageLayoutView="80" workbookViewId="0">
      <selection activeCell="AH30" sqref="AH30"/>
    </sheetView>
  </sheetViews>
  <sheetFormatPr baseColWidth="10" defaultRowHeight="13" x14ac:dyDescent="0.15"/>
  <cols>
    <col min="1" max="1" width="30.6640625" customWidth="1"/>
    <col min="38" max="38" width="18" customWidth="1"/>
  </cols>
  <sheetData>
    <row r="1" spans="1:39" ht="14" x14ac:dyDescent="0.2">
      <c r="A1" s="11" t="s">
        <v>1039</v>
      </c>
      <c r="B1" s="1"/>
      <c r="C1" s="1"/>
      <c r="D1" s="1"/>
      <c r="E1" s="1"/>
      <c r="F1" s="1"/>
      <c r="G1" s="1"/>
      <c r="H1" s="1"/>
      <c r="I1" s="8"/>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row>
    <row r="2" spans="1:3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row>
    <row r="3" spans="1:39" ht="19" x14ac:dyDescent="0.25">
      <c r="A3" s="1"/>
      <c r="B3" s="1"/>
      <c r="C3" s="1"/>
      <c r="D3" s="2" t="s">
        <v>0</v>
      </c>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row>
    <row r="4" spans="1:39" ht="19" x14ac:dyDescent="0.25">
      <c r="A4" s="1"/>
      <c r="B4" s="1"/>
      <c r="C4" s="1"/>
      <c r="D4" s="2" t="s">
        <v>903</v>
      </c>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row>
    <row r="5" spans="1:39" ht="14" x14ac:dyDescent="0.2">
      <c r="A5" s="1"/>
      <c r="B5" s="1"/>
      <c r="C5" s="1"/>
      <c r="D5" s="5" t="s">
        <v>904</v>
      </c>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row>
    <row r="6" spans="1:39"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row>
    <row r="7" spans="1:39" ht="14" x14ac:dyDescent="0.2">
      <c r="A7" s="8" t="s">
        <v>75</v>
      </c>
      <c r="B7" s="3" t="s">
        <v>3</v>
      </c>
      <c r="C7" s="3"/>
      <c r="D7" s="3" t="s">
        <v>3</v>
      </c>
      <c r="E7" s="3" t="s">
        <v>3</v>
      </c>
      <c r="F7" s="3" t="s">
        <v>3</v>
      </c>
      <c r="G7" s="3" t="s">
        <v>3</v>
      </c>
      <c r="H7" s="3" t="s">
        <v>3</v>
      </c>
      <c r="I7" s="3" t="s">
        <v>3</v>
      </c>
      <c r="J7" s="3" t="s">
        <v>3</v>
      </c>
      <c r="K7" s="3" t="s">
        <v>3</v>
      </c>
      <c r="L7" s="3" t="s">
        <v>3</v>
      </c>
      <c r="M7" s="3" t="s">
        <v>3</v>
      </c>
      <c r="N7" s="3"/>
      <c r="O7" s="1"/>
      <c r="P7" s="1"/>
      <c r="Q7" s="1"/>
      <c r="R7" s="1"/>
      <c r="S7" s="1"/>
      <c r="T7" s="1"/>
      <c r="U7" s="1"/>
      <c r="V7" s="1"/>
      <c r="W7" s="1"/>
      <c r="X7" s="1"/>
      <c r="Y7" s="1"/>
      <c r="Z7" s="1"/>
      <c r="AA7" s="1"/>
      <c r="AB7" s="1"/>
      <c r="AC7" s="1"/>
      <c r="AD7" s="1"/>
      <c r="AE7" s="1"/>
      <c r="AF7" s="1"/>
      <c r="AG7" s="1"/>
      <c r="AH7" s="1"/>
      <c r="AI7" s="1"/>
      <c r="AJ7" s="1"/>
      <c r="AK7" s="1"/>
      <c r="AL7" s="1"/>
      <c r="AM7" s="1"/>
    </row>
    <row r="8" spans="1:39" ht="14" x14ac:dyDescent="0.2">
      <c r="A8" s="3" t="s">
        <v>6</v>
      </c>
      <c r="B8" s="3" t="s">
        <v>7</v>
      </c>
      <c r="C8" s="3" t="s">
        <v>8</v>
      </c>
      <c r="D8" s="3" t="s">
        <v>9</v>
      </c>
      <c r="E8" s="3" t="s">
        <v>10</v>
      </c>
      <c r="F8" s="3" t="s">
        <v>11</v>
      </c>
      <c r="G8" s="3" t="s">
        <v>12</v>
      </c>
      <c r="H8" s="3" t="s">
        <v>13</v>
      </c>
      <c r="I8" s="3" t="s">
        <v>14</v>
      </c>
      <c r="J8" s="3" t="s">
        <v>15</v>
      </c>
      <c r="K8" s="3" t="s">
        <v>16</v>
      </c>
      <c r="L8" s="3" t="s">
        <v>17</v>
      </c>
      <c r="M8" s="3" t="s">
        <v>18</v>
      </c>
      <c r="N8" s="3" t="s">
        <v>19</v>
      </c>
      <c r="O8" s="3" t="s">
        <v>77</v>
      </c>
      <c r="P8" s="3" t="s">
        <v>78</v>
      </c>
      <c r="Q8" s="3" t="s">
        <v>79</v>
      </c>
      <c r="R8" s="3" t="s">
        <v>80</v>
      </c>
      <c r="S8" s="3" t="s">
        <v>118</v>
      </c>
      <c r="T8" s="3" t="s">
        <v>140</v>
      </c>
      <c r="U8" s="3" t="s">
        <v>871</v>
      </c>
      <c r="V8" s="3" t="s">
        <v>142</v>
      </c>
      <c r="W8" s="3" t="s">
        <v>161</v>
      </c>
      <c r="X8" s="3" t="s">
        <v>162</v>
      </c>
      <c r="Y8" s="3" t="s">
        <v>163</v>
      </c>
      <c r="Z8" s="3" t="s">
        <v>164</v>
      </c>
      <c r="AA8" s="3" t="s">
        <v>165</v>
      </c>
      <c r="AB8" s="3" t="s">
        <v>166</v>
      </c>
      <c r="AC8" s="3" t="s">
        <v>169</v>
      </c>
      <c r="AD8" s="3" t="s">
        <v>170</v>
      </c>
      <c r="AE8" s="3" t="s">
        <v>171</v>
      </c>
      <c r="AF8" s="3" t="s">
        <v>172</v>
      </c>
      <c r="AG8" s="3" t="s">
        <v>173</v>
      </c>
      <c r="AH8" s="3" t="s">
        <v>872</v>
      </c>
      <c r="AI8" s="3" t="s">
        <v>186</v>
      </c>
      <c r="AJ8" s="3" t="s">
        <v>167</v>
      </c>
      <c r="AK8" s="3" t="s">
        <v>427</v>
      </c>
      <c r="AL8" s="3" t="s">
        <v>187</v>
      </c>
      <c r="AM8" s="1"/>
    </row>
    <row r="9" spans="1:39" ht="14" x14ac:dyDescent="0.2">
      <c r="A9" s="3" t="s">
        <v>905</v>
      </c>
      <c r="B9" s="7" t="s">
        <v>622</v>
      </c>
      <c r="C9" s="7" t="s">
        <v>585</v>
      </c>
      <c r="D9" s="7" t="s">
        <v>906</v>
      </c>
      <c r="E9" s="7" t="s">
        <v>547</v>
      </c>
      <c r="F9" s="7" t="s">
        <v>558</v>
      </c>
      <c r="G9" s="7" t="s">
        <v>907</v>
      </c>
      <c r="H9" s="7" t="s">
        <v>584</v>
      </c>
      <c r="I9" s="7" t="s">
        <v>908</v>
      </c>
      <c r="J9" s="7" t="s">
        <v>391</v>
      </c>
      <c r="K9" s="7" t="s">
        <v>309</v>
      </c>
      <c r="L9" s="7" t="s">
        <v>493</v>
      </c>
      <c r="M9" s="7" t="s">
        <v>350</v>
      </c>
      <c r="N9" s="7" t="s">
        <v>650</v>
      </c>
      <c r="O9" s="1"/>
      <c r="P9" s="1"/>
      <c r="Q9" s="1"/>
      <c r="R9" s="1"/>
      <c r="S9" s="1"/>
      <c r="T9" s="1"/>
      <c r="U9" s="1"/>
      <c r="V9" s="1"/>
      <c r="W9" s="1"/>
      <c r="X9" s="1"/>
      <c r="Y9" s="1"/>
      <c r="Z9" s="1"/>
      <c r="AA9" s="1"/>
      <c r="AB9" s="1"/>
      <c r="AC9" s="1"/>
      <c r="AD9" s="1"/>
      <c r="AE9" s="1"/>
      <c r="AF9" s="1"/>
      <c r="AG9" s="1"/>
      <c r="AH9" s="1"/>
      <c r="AI9" s="1"/>
      <c r="AJ9" s="1"/>
      <c r="AK9" s="1"/>
      <c r="AL9" s="1"/>
      <c r="AM9" s="1"/>
    </row>
    <row r="10" spans="1:39" ht="14" x14ac:dyDescent="0.2">
      <c r="A10" s="3" t="s">
        <v>909</v>
      </c>
      <c r="B10" s="7" t="s">
        <v>398</v>
      </c>
      <c r="C10" s="7" t="s">
        <v>720</v>
      </c>
      <c r="D10" s="7" t="s">
        <v>730</v>
      </c>
      <c r="E10" s="7" t="s">
        <v>189</v>
      </c>
      <c r="F10" s="7" t="s">
        <v>497</v>
      </c>
      <c r="G10" s="7" t="s">
        <v>515</v>
      </c>
      <c r="H10" s="7" t="s">
        <v>326</v>
      </c>
      <c r="I10" s="7" t="s">
        <v>613</v>
      </c>
      <c r="J10" s="7" t="s">
        <v>91</v>
      </c>
      <c r="K10" s="7" t="s">
        <v>612</v>
      </c>
      <c r="L10" s="7" t="s">
        <v>230</v>
      </c>
      <c r="M10" s="7" t="s">
        <v>910</v>
      </c>
      <c r="N10" s="7" t="s">
        <v>911</v>
      </c>
      <c r="O10" s="7"/>
      <c r="P10" s="7"/>
      <c r="Q10" s="7"/>
      <c r="R10" s="7"/>
      <c r="S10" s="7"/>
      <c r="T10" s="7"/>
      <c r="U10" s="1"/>
      <c r="V10" s="1"/>
      <c r="W10" s="1"/>
      <c r="X10" s="1"/>
      <c r="Y10" s="1"/>
      <c r="Z10" s="1"/>
      <c r="AA10" s="1"/>
      <c r="AB10" s="1"/>
      <c r="AC10" s="1"/>
      <c r="AD10" s="1"/>
      <c r="AE10" s="1"/>
      <c r="AF10" s="1"/>
      <c r="AG10" s="1"/>
      <c r="AH10" s="1"/>
      <c r="AI10" s="1"/>
      <c r="AJ10" s="1"/>
      <c r="AK10" s="1"/>
      <c r="AL10" s="1"/>
      <c r="AM10" s="1"/>
    </row>
    <row r="11" spans="1:39" s="25" customFormat="1" ht="14" x14ac:dyDescent="0.2">
      <c r="A11" s="23" t="s">
        <v>7</v>
      </c>
      <c r="B11" s="7">
        <f>SUM(B9+B10)</f>
        <v>0.625</v>
      </c>
      <c r="C11" s="7">
        <f t="shared" ref="C11:M11" si="0">SUM(C9+C10)</f>
        <v>0.51300000000000001</v>
      </c>
      <c r="D11" s="7">
        <f t="shared" si="0"/>
        <v>0.67600000000000005</v>
      </c>
      <c r="E11" s="7">
        <f t="shared" si="0"/>
        <v>0.39400000000000002</v>
      </c>
      <c r="F11" s="7">
        <f t="shared" si="0"/>
        <v>0.63700000000000001</v>
      </c>
      <c r="G11" s="7">
        <f t="shared" si="0"/>
        <v>0.42800000000000005</v>
      </c>
      <c r="H11" s="7">
        <f t="shared" si="0"/>
        <v>0.60399999999999998</v>
      </c>
      <c r="I11" s="7">
        <f t="shared" si="0"/>
        <v>0.65400000000000003</v>
      </c>
      <c r="J11" s="7">
        <f t="shared" si="0"/>
        <v>0.626</v>
      </c>
      <c r="K11" s="7">
        <f t="shared" si="0"/>
        <v>0.75</v>
      </c>
      <c r="L11" s="7">
        <f t="shared" si="0"/>
        <v>0.81400000000000006</v>
      </c>
      <c r="M11" s="7">
        <f t="shared" si="0"/>
        <v>0.54400000000000004</v>
      </c>
      <c r="N11" s="7">
        <v>0.629</v>
      </c>
      <c r="O11" s="24" t="s">
        <v>112</v>
      </c>
      <c r="P11" s="24" t="s">
        <v>112</v>
      </c>
      <c r="Q11" s="24" t="s">
        <v>112</v>
      </c>
      <c r="R11" s="24" t="s">
        <v>112</v>
      </c>
      <c r="S11" s="24" t="s">
        <v>112</v>
      </c>
      <c r="T11" s="24" t="s">
        <v>112</v>
      </c>
      <c r="U11" s="24" t="s">
        <v>112</v>
      </c>
      <c r="V11" s="24" t="s">
        <v>112</v>
      </c>
      <c r="W11" s="24" t="s">
        <v>112</v>
      </c>
      <c r="X11" s="24" t="s">
        <v>112</v>
      </c>
      <c r="Y11" s="24" t="s">
        <v>112</v>
      </c>
      <c r="Z11" s="24" t="s">
        <v>112</v>
      </c>
      <c r="AA11" s="24" t="s">
        <v>112</v>
      </c>
      <c r="AB11" s="24" t="s">
        <v>112</v>
      </c>
      <c r="AC11" s="24" t="s">
        <v>112</v>
      </c>
      <c r="AD11" s="24" t="s">
        <v>112</v>
      </c>
      <c r="AE11" s="24" t="s">
        <v>112</v>
      </c>
      <c r="AF11" s="24" t="s">
        <v>112</v>
      </c>
      <c r="AG11" s="24" t="s">
        <v>112</v>
      </c>
      <c r="AH11" s="24" t="s">
        <v>112</v>
      </c>
      <c r="AI11" s="24" t="s">
        <v>112</v>
      </c>
      <c r="AJ11" s="24" t="s">
        <v>112</v>
      </c>
      <c r="AK11" s="24" t="s">
        <v>112</v>
      </c>
      <c r="AL11" s="24" t="s">
        <v>112</v>
      </c>
      <c r="AM11" s="27"/>
    </row>
    <row r="12" spans="1:39" ht="14" x14ac:dyDescent="0.2">
      <c r="A12" s="3"/>
      <c r="B12" s="7"/>
      <c r="C12" s="7"/>
      <c r="D12" s="7"/>
      <c r="E12" s="7"/>
      <c r="F12" s="7"/>
      <c r="G12" s="7"/>
      <c r="H12" s="7"/>
      <c r="I12" s="7"/>
      <c r="J12" s="7"/>
      <c r="K12" s="7"/>
      <c r="L12" s="7"/>
      <c r="M12" s="7"/>
      <c r="N12" s="7"/>
      <c r="O12" s="1"/>
      <c r="P12" s="1"/>
      <c r="Q12" s="1"/>
      <c r="R12" s="1"/>
      <c r="S12" s="1"/>
      <c r="T12" s="1"/>
      <c r="U12" s="1"/>
      <c r="V12" s="1"/>
      <c r="W12" s="1"/>
      <c r="X12" s="1"/>
      <c r="Y12" s="1"/>
      <c r="Z12" s="1"/>
      <c r="AA12" s="1"/>
      <c r="AB12" s="1"/>
      <c r="AC12" s="1"/>
      <c r="AD12" s="1"/>
      <c r="AE12" s="1"/>
      <c r="AF12" s="1"/>
      <c r="AG12" s="1"/>
      <c r="AH12" s="1"/>
      <c r="AI12" s="1"/>
      <c r="AJ12" s="1"/>
      <c r="AK12" s="1"/>
      <c r="AL12" s="1"/>
      <c r="AM12" s="1"/>
    </row>
    <row r="13" spans="1:39" ht="14" x14ac:dyDescent="0.2">
      <c r="A13" s="3" t="s">
        <v>76</v>
      </c>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row>
    <row r="14" spans="1:39" ht="14" x14ac:dyDescent="0.2">
      <c r="A14" s="3" t="s">
        <v>6</v>
      </c>
      <c r="B14" s="3" t="s">
        <v>7</v>
      </c>
      <c r="C14" s="3" t="s">
        <v>8</v>
      </c>
      <c r="D14" s="3" t="s">
        <v>9</v>
      </c>
      <c r="E14" s="3" t="s">
        <v>10</v>
      </c>
      <c r="F14" s="3" t="s">
        <v>11</v>
      </c>
      <c r="G14" s="3" t="s">
        <v>12</v>
      </c>
      <c r="H14" s="3" t="s">
        <v>13</v>
      </c>
      <c r="I14" s="3" t="s">
        <v>14</v>
      </c>
      <c r="J14" s="3" t="s">
        <v>15</v>
      </c>
      <c r="K14" s="3" t="s">
        <v>16</v>
      </c>
      <c r="L14" s="3" t="s">
        <v>17</v>
      </c>
      <c r="M14" s="3" t="s">
        <v>18</v>
      </c>
      <c r="N14" s="3" t="s">
        <v>19</v>
      </c>
      <c r="O14" s="3" t="s">
        <v>77</v>
      </c>
      <c r="P14" s="3" t="s">
        <v>78</v>
      </c>
      <c r="Q14" s="3" t="s">
        <v>79</v>
      </c>
      <c r="R14" s="3" t="s">
        <v>80</v>
      </c>
      <c r="S14" s="3" t="s">
        <v>118</v>
      </c>
      <c r="T14" s="3" t="s">
        <v>117</v>
      </c>
      <c r="U14" s="3" t="s">
        <v>871</v>
      </c>
      <c r="V14" s="3" t="s">
        <v>142</v>
      </c>
      <c r="W14" s="3" t="s">
        <v>161</v>
      </c>
      <c r="X14" s="3" t="s">
        <v>162</v>
      </c>
      <c r="Y14" s="3" t="s">
        <v>163</v>
      </c>
      <c r="Z14" s="3" t="s">
        <v>164</v>
      </c>
      <c r="AA14" s="3" t="s">
        <v>165</v>
      </c>
      <c r="AB14" s="3" t="s">
        <v>166</v>
      </c>
      <c r="AC14" s="3" t="s">
        <v>169</v>
      </c>
      <c r="AD14" s="3" t="s">
        <v>170</v>
      </c>
      <c r="AE14" s="3" t="s">
        <v>171</v>
      </c>
      <c r="AF14" s="3" t="s">
        <v>172</v>
      </c>
      <c r="AG14" s="3" t="s">
        <v>173</v>
      </c>
      <c r="AH14" s="3" t="s">
        <v>872</v>
      </c>
      <c r="AI14" s="3" t="s">
        <v>186</v>
      </c>
      <c r="AJ14" s="3" t="s">
        <v>167</v>
      </c>
      <c r="AK14" s="3" t="s">
        <v>427</v>
      </c>
      <c r="AL14" s="3" t="s">
        <v>187</v>
      </c>
      <c r="AM14" s="1"/>
    </row>
    <row r="15" spans="1:39" ht="14" x14ac:dyDescent="0.2">
      <c r="A15" s="3" t="s">
        <v>81</v>
      </c>
      <c r="B15" s="7" t="s">
        <v>470</v>
      </c>
      <c r="C15" s="7" t="s">
        <v>566</v>
      </c>
      <c r="D15" s="7" t="s">
        <v>396</v>
      </c>
      <c r="E15" s="7" t="s">
        <v>82</v>
      </c>
      <c r="F15" s="7" t="s">
        <v>442</v>
      </c>
      <c r="G15" s="7" t="s">
        <v>100</v>
      </c>
      <c r="H15" s="7" t="s">
        <v>278</v>
      </c>
      <c r="I15" s="7" t="s">
        <v>355</v>
      </c>
      <c r="J15" s="7" t="s">
        <v>615</v>
      </c>
      <c r="K15" s="7" t="s">
        <v>327</v>
      </c>
      <c r="L15" s="7" t="s">
        <v>721</v>
      </c>
      <c r="M15" s="7" t="s">
        <v>680</v>
      </c>
      <c r="N15" s="7" t="s">
        <v>912</v>
      </c>
      <c r="O15" s="7" t="s">
        <v>385</v>
      </c>
      <c r="P15" s="7" t="s">
        <v>497</v>
      </c>
      <c r="Q15" s="7" t="s">
        <v>60</v>
      </c>
      <c r="R15" s="7" t="s">
        <v>144</v>
      </c>
      <c r="S15" s="1"/>
      <c r="T15" s="1"/>
      <c r="U15" s="1"/>
      <c r="V15" s="1"/>
      <c r="W15" s="1"/>
      <c r="X15" s="1"/>
      <c r="Y15" s="1"/>
      <c r="Z15" s="1"/>
      <c r="AA15" s="1"/>
      <c r="AB15" s="1"/>
      <c r="AC15" s="1"/>
      <c r="AD15" s="1"/>
      <c r="AE15" s="1"/>
      <c r="AF15" s="1"/>
      <c r="AG15" s="1"/>
      <c r="AH15" s="1"/>
      <c r="AI15" s="1"/>
      <c r="AJ15" s="1"/>
      <c r="AK15" s="1"/>
      <c r="AL15" s="1"/>
      <c r="AM15" s="1"/>
    </row>
    <row r="16" spans="1:39" ht="14" x14ac:dyDescent="0.2">
      <c r="A16" s="3" t="s">
        <v>96</v>
      </c>
      <c r="B16" s="7" t="s">
        <v>387</v>
      </c>
      <c r="C16" s="7" t="s">
        <v>321</v>
      </c>
      <c r="D16" s="7" t="s">
        <v>372</v>
      </c>
      <c r="E16" s="7" t="s">
        <v>205</v>
      </c>
      <c r="F16" s="7" t="s">
        <v>213</v>
      </c>
      <c r="G16" s="7" t="s">
        <v>913</v>
      </c>
      <c r="H16" s="7" t="s">
        <v>260</v>
      </c>
      <c r="I16" s="7" t="s">
        <v>624</v>
      </c>
      <c r="J16" s="7" t="s">
        <v>356</v>
      </c>
      <c r="K16" s="7" t="s">
        <v>212</v>
      </c>
      <c r="L16" s="7" t="s">
        <v>624</v>
      </c>
      <c r="M16" s="7" t="s">
        <v>344</v>
      </c>
      <c r="N16" s="7" t="s">
        <v>914</v>
      </c>
      <c r="O16" s="7" t="s">
        <v>329</v>
      </c>
      <c r="P16" s="7" t="s">
        <v>241</v>
      </c>
      <c r="Q16" s="7" t="s">
        <v>616</v>
      </c>
      <c r="R16" s="7" t="s">
        <v>352</v>
      </c>
      <c r="S16" s="1"/>
      <c r="T16" s="1"/>
      <c r="U16" s="1"/>
      <c r="V16" s="1"/>
      <c r="W16" s="1"/>
      <c r="X16" s="1"/>
      <c r="Y16" s="1"/>
      <c r="Z16" s="1"/>
      <c r="AA16" s="1"/>
      <c r="AB16" s="1"/>
      <c r="AC16" s="1"/>
      <c r="AD16" s="1"/>
      <c r="AE16" s="1"/>
      <c r="AF16" s="1"/>
      <c r="AG16" s="1"/>
      <c r="AH16" s="1"/>
      <c r="AI16" s="1"/>
      <c r="AJ16" s="1"/>
      <c r="AK16" s="1"/>
      <c r="AL16" s="1"/>
      <c r="AM16" s="1"/>
    </row>
    <row r="17" spans="1:39" ht="14" x14ac:dyDescent="0.2">
      <c r="A17" s="3" t="s">
        <v>108</v>
      </c>
      <c r="B17" s="7" t="s">
        <v>204</v>
      </c>
      <c r="C17" s="7" t="s">
        <v>386</v>
      </c>
      <c r="D17" s="7" t="s">
        <v>611</v>
      </c>
      <c r="E17" s="7" t="s">
        <v>358</v>
      </c>
      <c r="F17" s="7" t="s">
        <v>372</v>
      </c>
      <c r="G17" s="7" t="s">
        <v>268</v>
      </c>
      <c r="H17" s="7" t="s">
        <v>128</v>
      </c>
      <c r="I17" s="7" t="s">
        <v>470</v>
      </c>
      <c r="J17" s="7" t="s">
        <v>328</v>
      </c>
      <c r="K17" s="7" t="s">
        <v>103</v>
      </c>
      <c r="L17" s="7" t="s">
        <v>323</v>
      </c>
      <c r="M17" s="7" t="s">
        <v>188</v>
      </c>
      <c r="N17" s="7" t="s">
        <v>915</v>
      </c>
      <c r="O17" s="7" t="s">
        <v>398</v>
      </c>
      <c r="P17" s="7" t="s">
        <v>326</v>
      </c>
      <c r="Q17" s="7" t="s">
        <v>190</v>
      </c>
      <c r="R17" s="7" t="s">
        <v>916</v>
      </c>
      <c r="S17" s="1"/>
      <c r="T17" s="1"/>
      <c r="U17" s="1"/>
      <c r="V17" s="1"/>
      <c r="W17" s="1"/>
      <c r="X17" s="1"/>
      <c r="Y17" s="1"/>
      <c r="Z17" s="1"/>
      <c r="AA17" s="1"/>
      <c r="AB17" s="1"/>
      <c r="AC17" s="1"/>
      <c r="AD17" s="1"/>
      <c r="AE17" s="1"/>
      <c r="AF17" s="1"/>
      <c r="AG17" s="1"/>
      <c r="AH17" s="1"/>
      <c r="AI17" s="1"/>
      <c r="AJ17" s="1"/>
      <c r="AK17" s="1"/>
      <c r="AL17" s="1"/>
      <c r="AM17" s="1"/>
    </row>
    <row r="18" spans="1:39" s="25" customFormat="1" ht="14" x14ac:dyDescent="0.2">
      <c r="A18" s="23" t="s">
        <v>7</v>
      </c>
      <c r="B18" s="7">
        <f>SUM(B15+B16+B17)</f>
        <v>0.6120000000000001</v>
      </c>
      <c r="C18" s="7">
        <f t="shared" ref="C18:R18" si="1">SUM(C15+C16+C17)</f>
        <v>0.48199999999999998</v>
      </c>
      <c r="D18" s="7">
        <f t="shared" si="1"/>
        <v>0.48499999999999999</v>
      </c>
      <c r="E18" s="7">
        <f t="shared" si="1"/>
        <v>0.59200000000000008</v>
      </c>
      <c r="F18" s="7">
        <f t="shared" si="1"/>
        <v>0.49600000000000005</v>
      </c>
      <c r="G18" s="7">
        <f t="shared" si="1"/>
        <v>0.47099999999999997</v>
      </c>
      <c r="H18" s="7">
        <f t="shared" si="1"/>
        <v>0.61599999999999999</v>
      </c>
      <c r="I18" s="7">
        <f t="shared" si="1"/>
        <v>0.751</v>
      </c>
      <c r="J18" s="7">
        <f t="shared" si="1"/>
        <v>0.622</v>
      </c>
      <c r="K18" s="7">
        <f t="shared" si="1"/>
        <v>0.66800000000000004</v>
      </c>
      <c r="L18" s="7">
        <f t="shared" si="1"/>
        <v>0.77799999999999991</v>
      </c>
      <c r="M18" s="7">
        <f t="shared" si="1"/>
        <v>0.54299999999999993</v>
      </c>
      <c r="N18" s="7">
        <v>0.65300000000000002</v>
      </c>
      <c r="O18" s="7">
        <f t="shared" si="1"/>
        <v>0.51200000000000001</v>
      </c>
      <c r="P18" s="7">
        <f t="shared" si="1"/>
        <v>0.73599999999999999</v>
      </c>
      <c r="Q18" s="7">
        <f t="shared" si="1"/>
        <v>0.35099999999999998</v>
      </c>
      <c r="R18" s="7">
        <f t="shared" si="1"/>
        <v>0.66100000000000003</v>
      </c>
      <c r="S18" s="7" t="s">
        <v>917</v>
      </c>
      <c r="T18" s="7" t="s">
        <v>917</v>
      </c>
      <c r="U18" s="7" t="s">
        <v>112</v>
      </c>
      <c r="V18" s="7" t="s">
        <v>112</v>
      </c>
      <c r="W18" s="7" t="s">
        <v>112</v>
      </c>
      <c r="X18" s="7" t="s">
        <v>112</v>
      </c>
      <c r="Y18" s="7" t="s">
        <v>112</v>
      </c>
      <c r="Z18" s="7" t="s">
        <v>112</v>
      </c>
      <c r="AA18" s="7" t="s">
        <v>112</v>
      </c>
      <c r="AB18" s="7" t="s">
        <v>112</v>
      </c>
      <c r="AC18" s="7" t="s">
        <v>112</v>
      </c>
      <c r="AD18" s="7" t="s">
        <v>112</v>
      </c>
      <c r="AE18" s="7" t="s">
        <v>112</v>
      </c>
      <c r="AF18" s="7" t="s">
        <v>112</v>
      </c>
      <c r="AG18" s="7" t="s">
        <v>112</v>
      </c>
      <c r="AH18" s="7" t="s">
        <v>112</v>
      </c>
      <c r="AI18" s="7" t="s">
        <v>112</v>
      </c>
      <c r="AJ18" s="7" t="s">
        <v>112</v>
      </c>
      <c r="AK18" s="7" t="s">
        <v>112</v>
      </c>
      <c r="AL18" s="7" t="s">
        <v>112</v>
      </c>
      <c r="AM18" s="27"/>
    </row>
    <row r="19" spans="1:39" x14ac:dyDescent="0.1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row>
    <row r="20" spans="1:39" ht="14" x14ac:dyDescent="0.2">
      <c r="A20" s="3" t="s">
        <v>139</v>
      </c>
      <c r="B20" s="3" t="s">
        <v>3</v>
      </c>
      <c r="C20" s="3"/>
      <c r="D20" s="1"/>
      <c r="E20" s="3" t="s">
        <v>3</v>
      </c>
      <c r="F20" s="3" t="s">
        <v>3</v>
      </c>
      <c r="G20" s="3" t="s">
        <v>3</v>
      </c>
      <c r="H20" s="3" t="s">
        <v>3</v>
      </c>
      <c r="I20" s="3" t="s">
        <v>3</v>
      </c>
      <c r="J20" s="3" t="s">
        <v>3</v>
      </c>
      <c r="K20" s="3" t="s">
        <v>3</v>
      </c>
      <c r="L20" s="3" t="s">
        <v>3</v>
      </c>
      <c r="M20" s="3" t="s">
        <v>3</v>
      </c>
      <c r="N20" s="3" t="s">
        <v>3</v>
      </c>
      <c r="O20" s="3" t="s">
        <v>3</v>
      </c>
      <c r="P20" s="3" t="s">
        <v>3</v>
      </c>
      <c r="Q20" s="3" t="s">
        <v>3</v>
      </c>
      <c r="R20" s="3" t="s">
        <v>3</v>
      </c>
      <c r="S20" s="3" t="s">
        <v>3</v>
      </c>
      <c r="T20" s="3"/>
      <c r="U20" s="1"/>
      <c r="V20" s="1"/>
      <c r="W20" s="1"/>
      <c r="X20" s="1"/>
      <c r="Y20" s="1"/>
      <c r="Z20" s="1"/>
      <c r="AA20" s="1"/>
      <c r="AB20" s="1"/>
      <c r="AC20" s="1"/>
      <c r="AD20" s="1"/>
      <c r="AE20" s="1"/>
      <c r="AF20" s="1"/>
      <c r="AG20" s="1"/>
      <c r="AH20" s="1"/>
      <c r="AI20" s="1"/>
      <c r="AJ20" s="1"/>
      <c r="AK20" s="1"/>
      <c r="AL20" s="1"/>
      <c r="AM20" s="1"/>
    </row>
    <row r="21" spans="1:39" ht="14" x14ac:dyDescent="0.2">
      <c r="A21" s="3" t="s">
        <v>6</v>
      </c>
      <c r="B21" s="3" t="s">
        <v>7</v>
      </c>
      <c r="C21" s="3" t="s">
        <v>8</v>
      </c>
      <c r="D21" s="3" t="s">
        <v>9</v>
      </c>
      <c r="E21" s="3" t="s">
        <v>10</v>
      </c>
      <c r="F21" s="3" t="s">
        <v>11</v>
      </c>
      <c r="G21" s="3" t="s">
        <v>12</v>
      </c>
      <c r="H21" s="3" t="s">
        <v>13</v>
      </c>
      <c r="I21" s="3" t="s">
        <v>14</v>
      </c>
      <c r="J21" s="3" t="s">
        <v>15</v>
      </c>
      <c r="K21" s="3" t="s">
        <v>16</v>
      </c>
      <c r="L21" s="3" t="s">
        <v>17</v>
      </c>
      <c r="M21" s="3" t="s">
        <v>18</v>
      </c>
      <c r="N21" s="3" t="s">
        <v>19</v>
      </c>
      <c r="O21" s="3" t="s">
        <v>77</v>
      </c>
      <c r="P21" s="3" t="s">
        <v>78</v>
      </c>
      <c r="Q21" s="3" t="s">
        <v>79</v>
      </c>
      <c r="R21" s="3" t="s">
        <v>80</v>
      </c>
      <c r="S21" s="3" t="s">
        <v>118</v>
      </c>
      <c r="T21" s="3" t="s">
        <v>117</v>
      </c>
      <c r="U21" s="3" t="s">
        <v>871</v>
      </c>
      <c r="V21" s="3" t="s">
        <v>142</v>
      </c>
      <c r="W21" s="3" t="s">
        <v>161</v>
      </c>
      <c r="X21" s="3" t="s">
        <v>162</v>
      </c>
      <c r="Y21" s="3" t="s">
        <v>163</v>
      </c>
      <c r="Z21" s="3" t="s">
        <v>164</v>
      </c>
      <c r="AA21" s="3" t="s">
        <v>165</v>
      </c>
      <c r="AB21" s="3" t="s">
        <v>166</v>
      </c>
      <c r="AC21" s="3" t="s">
        <v>169</v>
      </c>
      <c r="AD21" s="3" t="s">
        <v>170</v>
      </c>
      <c r="AE21" s="3" t="s">
        <v>171</v>
      </c>
      <c r="AF21" s="3" t="s">
        <v>172</v>
      </c>
      <c r="AG21" s="3" t="s">
        <v>173</v>
      </c>
      <c r="AH21" s="3" t="s">
        <v>872</v>
      </c>
      <c r="AI21" s="3" t="s">
        <v>186</v>
      </c>
      <c r="AJ21" s="3" t="s">
        <v>167</v>
      </c>
      <c r="AK21" s="3" t="s">
        <v>427</v>
      </c>
      <c r="AL21" s="3" t="s">
        <v>187</v>
      </c>
      <c r="AM21" s="1"/>
    </row>
    <row r="22" spans="1:39" ht="14" x14ac:dyDescent="0.2">
      <c r="A22" s="3" t="s">
        <v>918</v>
      </c>
      <c r="B22" s="7" t="s">
        <v>286</v>
      </c>
      <c r="C22" s="7" t="s">
        <v>736</v>
      </c>
      <c r="D22" s="7" t="s">
        <v>587</v>
      </c>
      <c r="E22" s="7" t="s">
        <v>391</v>
      </c>
      <c r="F22" s="7" t="s">
        <v>295</v>
      </c>
      <c r="G22" s="7" t="s">
        <v>266</v>
      </c>
      <c r="H22" s="7" t="s">
        <v>919</v>
      </c>
      <c r="I22" s="7" t="s">
        <v>920</v>
      </c>
      <c r="J22" s="7" t="s">
        <v>375</v>
      </c>
      <c r="K22" s="7" t="s">
        <v>212</v>
      </c>
      <c r="L22" s="7" t="s">
        <v>921</v>
      </c>
      <c r="M22" s="7" t="s">
        <v>645</v>
      </c>
      <c r="N22" s="7" t="s">
        <v>782</v>
      </c>
      <c r="O22" s="7" t="s">
        <v>570</v>
      </c>
      <c r="P22" s="7" t="s">
        <v>922</v>
      </c>
      <c r="Q22" s="7" t="s">
        <v>597</v>
      </c>
      <c r="R22" s="7" t="s">
        <v>923</v>
      </c>
      <c r="S22" s="7" t="s">
        <v>924</v>
      </c>
      <c r="T22" s="7" t="s">
        <v>465</v>
      </c>
      <c r="U22" s="1"/>
      <c r="V22" s="1"/>
      <c r="W22" s="1"/>
      <c r="X22" s="1"/>
      <c r="Y22" s="1"/>
      <c r="Z22" s="1"/>
      <c r="AA22" s="1"/>
      <c r="AB22" s="1"/>
      <c r="AC22" s="1"/>
      <c r="AD22" s="1"/>
      <c r="AE22" s="1"/>
      <c r="AF22" s="1"/>
      <c r="AG22" s="1"/>
      <c r="AH22" s="1"/>
      <c r="AI22" s="1"/>
      <c r="AJ22" s="1"/>
      <c r="AK22" s="1"/>
      <c r="AL22" s="1"/>
      <c r="AM22" s="1"/>
    </row>
    <row r="23" spans="1:39" ht="14" x14ac:dyDescent="0.2">
      <c r="A23" s="3" t="s">
        <v>925</v>
      </c>
      <c r="B23" s="7" t="s">
        <v>213</v>
      </c>
      <c r="C23" s="7" t="s">
        <v>392</v>
      </c>
      <c r="D23" s="7" t="s">
        <v>322</v>
      </c>
      <c r="E23" s="7" t="s">
        <v>398</v>
      </c>
      <c r="F23" s="7" t="s">
        <v>392</v>
      </c>
      <c r="G23" s="7" t="s">
        <v>357</v>
      </c>
      <c r="H23" s="7" t="s">
        <v>520</v>
      </c>
      <c r="I23" s="7" t="s">
        <v>784</v>
      </c>
      <c r="J23" s="7" t="s">
        <v>926</v>
      </c>
      <c r="K23" s="7" t="s">
        <v>281</v>
      </c>
      <c r="L23" s="7" t="s">
        <v>655</v>
      </c>
      <c r="M23" s="7" t="s">
        <v>506</v>
      </c>
      <c r="N23" s="7" t="s">
        <v>927</v>
      </c>
      <c r="O23" s="7" t="s">
        <v>548</v>
      </c>
      <c r="P23" s="7" t="s">
        <v>199</v>
      </c>
      <c r="Q23" s="7" t="s">
        <v>261</v>
      </c>
      <c r="R23" s="7" t="s">
        <v>367</v>
      </c>
      <c r="S23" s="7" t="s">
        <v>542</v>
      </c>
      <c r="T23" s="7" t="s">
        <v>323</v>
      </c>
      <c r="U23" s="1"/>
      <c r="V23" s="1"/>
      <c r="W23" s="1"/>
      <c r="X23" s="1"/>
      <c r="Y23" s="1"/>
      <c r="Z23" s="1"/>
      <c r="AA23" s="1"/>
      <c r="AB23" s="1"/>
      <c r="AC23" s="1"/>
      <c r="AD23" s="1"/>
      <c r="AE23" s="1"/>
      <c r="AF23" s="1"/>
      <c r="AG23" s="1"/>
      <c r="AH23" s="1"/>
      <c r="AI23" s="1"/>
      <c r="AJ23" s="1"/>
      <c r="AK23" s="1"/>
      <c r="AL23" s="1"/>
      <c r="AM23" s="1"/>
    </row>
    <row r="24" spans="1:39" s="25" customFormat="1" ht="14" x14ac:dyDescent="0.2">
      <c r="A24" s="23" t="s">
        <v>7</v>
      </c>
      <c r="B24" s="7">
        <f>SUM(B22+B23)</f>
        <v>0.68600000000000005</v>
      </c>
      <c r="C24" s="7">
        <f t="shared" ref="C24:T24" si="2">SUM(C22+C23)</f>
        <v>0.61899999999999999</v>
      </c>
      <c r="D24" s="7">
        <f t="shared" si="2"/>
        <v>0.74099999999999999</v>
      </c>
      <c r="E24" s="7">
        <f t="shared" si="2"/>
        <v>0.72</v>
      </c>
      <c r="F24" s="7">
        <f t="shared" si="2"/>
        <v>0.52800000000000002</v>
      </c>
      <c r="G24" s="7">
        <f t="shared" si="2"/>
        <v>0.64700000000000002</v>
      </c>
      <c r="H24" s="7">
        <f t="shared" si="2"/>
        <v>0.70199999999999996</v>
      </c>
      <c r="I24" s="7">
        <f t="shared" si="2"/>
        <v>0.76999999999999991</v>
      </c>
      <c r="J24" s="7">
        <f t="shared" si="2"/>
        <v>0.65</v>
      </c>
      <c r="K24" s="7">
        <f t="shared" si="2"/>
        <v>0.73199999999999998</v>
      </c>
      <c r="L24" s="7">
        <f t="shared" si="2"/>
        <v>0.82400000000000007</v>
      </c>
      <c r="M24" s="7">
        <f t="shared" si="2"/>
        <v>0.71199999999999997</v>
      </c>
      <c r="N24" s="7">
        <v>0.71899999999999997</v>
      </c>
      <c r="O24" s="7">
        <f t="shared" si="2"/>
        <v>0.51899999999999991</v>
      </c>
      <c r="P24" s="7">
        <f t="shared" si="2"/>
        <v>0.72199999999999998</v>
      </c>
      <c r="Q24" s="7">
        <f t="shared" si="2"/>
        <v>0.67300000000000004</v>
      </c>
      <c r="R24" s="7">
        <f t="shared" si="2"/>
        <v>0.74299999999999999</v>
      </c>
      <c r="S24" s="7">
        <f t="shared" si="2"/>
        <v>0.50700000000000001</v>
      </c>
      <c r="T24" s="7">
        <f t="shared" si="2"/>
        <v>0.67500000000000004</v>
      </c>
      <c r="U24" s="7" t="s">
        <v>112</v>
      </c>
      <c r="V24" s="7" t="s">
        <v>112</v>
      </c>
      <c r="W24" s="7" t="s">
        <v>112</v>
      </c>
      <c r="X24" s="7" t="s">
        <v>112</v>
      </c>
      <c r="Y24" s="7" t="s">
        <v>112</v>
      </c>
      <c r="Z24" s="7" t="s">
        <v>112</v>
      </c>
      <c r="AA24" s="7" t="s">
        <v>112</v>
      </c>
      <c r="AB24" s="7" t="s">
        <v>112</v>
      </c>
      <c r="AC24" s="7" t="s">
        <v>112</v>
      </c>
      <c r="AD24" s="7" t="s">
        <v>112</v>
      </c>
      <c r="AE24" s="7" t="s">
        <v>112</v>
      </c>
      <c r="AF24" s="7" t="s">
        <v>112</v>
      </c>
      <c r="AG24" s="7" t="s">
        <v>112</v>
      </c>
      <c r="AH24" s="7" t="s">
        <v>112</v>
      </c>
      <c r="AI24" s="7" t="s">
        <v>112</v>
      </c>
      <c r="AJ24" s="7" t="s">
        <v>112</v>
      </c>
      <c r="AK24" s="7" t="s">
        <v>112</v>
      </c>
      <c r="AL24" s="7" t="s">
        <v>112</v>
      </c>
      <c r="AM24" s="27"/>
    </row>
    <row r="25" spans="1:39" ht="14" x14ac:dyDescent="0.2">
      <c r="A25" s="3"/>
      <c r="B25" s="7"/>
      <c r="C25" s="7"/>
      <c r="D25" s="7"/>
      <c r="E25" s="7"/>
      <c r="F25" s="7"/>
      <c r="G25" s="7"/>
      <c r="H25" s="7"/>
      <c r="I25" s="7"/>
      <c r="J25" s="7"/>
      <c r="K25" s="7"/>
      <c r="L25" s="7"/>
      <c r="M25" s="7"/>
      <c r="N25" s="7"/>
      <c r="O25" s="7"/>
      <c r="P25" s="7"/>
      <c r="Q25" s="7"/>
      <c r="R25" s="7"/>
      <c r="S25" s="7"/>
      <c r="T25" s="7"/>
      <c r="U25" s="1"/>
      <c r="V25" s="1"/>
      <c r="W25" s="1"/>
      <c r="X25" s="1"/>
      <c r="Y25" s="1"/>
      <c r="Z25" s="1"/>
      <c r="AA25" s="1"/>
      <c r="AB25" s="1"/>
      <c r="AC25" s="1"/>
      <c r="AD25" s="1"/>
      <c r="AE25" s="1"/>
      <c r="AF25" s="1"/>
      <c r="AG25" s="1"/>
      <c r="AH25" s="1"/>
      <c r="AI25" s="1"/>
      <c r="AJ25" s="1"/>
      <c r="AK25" s="1"/>
      <c r="AL25" s="1"/>
      <c r="AM25" s="1"/>
    </row>
    <row r="26" spans="1:39" ht="14" x14ac:dyDescent="0.2">
      <c r="A26" s="3" t="s">
        <v>157</v>
      </c>
      <c r="B26" s="3" t="s">
        <v>3</v>
      </c>
      <c r="C26" s="3" t="s">
        <v>3</v>
      </c>
      <c r="D26" s="1"/>
      <c r="E26" s="3" t="s">
        <v>3</v>
      </c>
      <c r="F26" s="3" t="s">
        <v>3</v>
      </c>
      <c r="G26" s="3" t="s">
        <v>3</v>
      </c>
      <c r="H26" s="3" t="s">
        <v>3</v>
      </c>
      <c r="I26" s="3" t="s">
        <v>3</v>
      </c>
      <c r="J26" s="3" t="s">
        <v>3</v>
      </c>
      <c r="K26" s="3" t="s">
        <v>3</v>
      </c>
      <c r="L26" s="3" t="s">
        <v>3</v>
      </c>
      <c r="M26" s="3" t="s">
        <v>3</v>
      </c>
      <c r="N26" s="3" t="s">
        <v>3</v>
      </c>
      <c r="O26" s="3" t="s">
        <v>3</v>
      </c>
      <c r="P26" s="3" t="s">
        <v>3</v>
      </c>
      <c r="Q26" s="3" t="s">
        <v>3</v>
      </c>
      <c r="R26" s="3" t="s">
        <v>3</v>
      </c>
      <c r="S26" s="3" t="s">
        <v>3</v>
      </c>
      <c r="T26" s="3" t="s">
        <v>3</v>
      </c>
      <c r="U26" s="3" t="s">
        <v>3</v>
      </c>
      <c r="V26" s="3"/>
      <c r="W26" s="3"/>
      <c r="X26" s="1"/>
      <c r="Y26" s="1"/>
      <c r="Z26" s="1"/>
      <c r="AA26" s="1"/>
      <c r="AB26" s="1"/>
      <c r="AC26" s="1"/>
      <c r="AD26" s="1"/>
      <c r="AE26" s="1"/>
      <c r="AF26" s="1"/>
      <c r="AG26" s="1"/>
      <c r="AH26" s="1"/>
      <c r="AI26" s="1"/>
      <c r="AJ26" s="1"/>
      <c r="AK26" s="1"/>
      <c r="AL26" s="1"/>
      <c r="AM26" s="1"/>
    </row>
    <row r="27" spans="1:39" ht="14" x14ac:dyDescent="0.2">
      <c r="A27" s="3" t="s">
        <v>6</v>
      </c>
      <c r="B27" s="3" t="s">
        <v>7</v>
      </c>
      <c r="C27" s="3" t="s">
        <v>8</v>
      </c>
      <c r="D27" s="3" t="s">
        <v>9</v>
      </c>
      <c r="E27" s="3" t="s">
        <v>10</v>
      </c>
      <c r="F27" s="3" t="s">
        <v>11</v>
      </c>
      <c r="G27" s="3" t="s">
        <v>12</v>
      </c>
      <c r="H27" s="3" t="s">
        <v>13</v>
      </c>
      <c r="I27" s="3" t="s">
        <v>14</v>
      </c>
      <c r="J27" s="3" t="s">
        <v>15</v>
      </c>
      <c r="K27" s="3" t="s">
        <v>16</v>
      </c>
      <c r="L27" s="3" t="s">
        <v>17</v>
      </c>
      <c r="M27" s="3" t="s">
        <v>18</v>
      </c>
      <c r="N27" s="3" t="s">
        <v>19</v>
      </c>
      <c r="O27" s="3" t="s">
        <v>77</v>
      </c>
      <c r="P27" s="3" t="s">
        <v>78</v>
      </c>
      <c r="Q27" s="3" t="s">
        <v>79</v>
      </c>
      <c r="R27" s="3" t="s">
        <v>80</v>
      </c>
      <c r="S27" s="3" t="s">
        <v>118</v>
      </c>
      <c r="T27" s="3" t="s">
        <v>117</v>
      </c>
      <c r="U27" s="3" t="s">
        <v>871</v>
      </c>
      <c r="V27" s="3" t="s">
        <v>142</v>
      </c>
      <c r="W27" s="3" t="s">
        <v>420</v>
      </c>
      <c r="X27" s="3" t="s">
        <v>421</v>
      </c>
      <c r="Y27" s="3" t="s">
        <v>422</v>
      </c>
      <c r="Z27" s="3" t="s">
        <v>164</v>
      </c>
      <c r="AA27" s="3" t="s">
        <v>165</v>
      </c>
      <c r="AB27" s="3" t="s">
        <v>166</v>
      </c>
      <c r="AC27" s="3" t="s">
        <v>169</v>
      </c>
      <c r="AD27" s="3" t="s">
        <v>170</v>
      </c>
      <c r="AE27" s="3" t="s">
        <v>171</v>
      </c>
      <c r="AF27" s="3" t="s">
        <v>172</v>
      </c>
      <c r="AG27" s="3" t="s">
        <v>173</v>
      </c>
      <c r="AH27" s="3" t="s">
        <v>872</v>
      </c>
      <c r="AI27" s="3" t="s">
        <v>186</v>
      </c>
      <c r="AJ27" s="3" t="s">
        <v>167</v>
      </c>
      <c r="AK27" s="3" t="s">
        <v>427</v>
      </c>
      <c r="AL27" s="3" t="s">
        <v>187</v>
      </c>
      <c r="AM27" s="1"/>
    </row>
    <row r="28" spans="1:39" ht="14" x14ac:dyDescent="0.2">
      <c r="A28" s="3" t="s">
        <v>918</v>
      </c>
      <c r="B28" s="7" t="s">
        <v>677</v>
      </c>
      <c r="C28" s="7" t="s">
        <v>928</v>
      </c>
      <c r="D28" s="7" t="s">
        <v>375</v>
      </c>
      <c r="E28" s="7" t="s">
        <v>526</v>
      </c>
      <c r="F28" s="7" t="s">
        <v>231</v>
      </c>
      <c r="G28" s="7" t="s">
        <v>558</v>
      </c>
      <c r="H28" s="7" t="s">
        <v>715</v>
      </c>
      <c r="I28" s="7" t="s">
        <v>522</v>
      </c>
      <c r="J28" s="7" t="s">
        <v>240</v>
      </c>
      <c r="K28" s="7" t="s">
        <v>375</v>
      </c>
      <c r="L28" s="7" t="s">
        <v>929</v>
      </c>
      <c r="M28" s="7" t="s">
        <v>930</v>
      </c>
      <c r="N28" s="7" t="s">
        <v>931</v>
      </c>
      <c r="O28" s="7" t="s">
        <v>583</v>
      </c>
      <c r="P28" s="7" t="s">
        <v>731</v>
      </c>
      <c r="Q28" s="7" t="s">
        <v>741</v>
      </c>
      <c r="R28" s="7" t="s">
        <v>932</v>
      </c>
      <c r="S28" s="7" t="s">
        <v>333</v>
      </c>
      <c r="T28" s="7" t="s">
        <v>594</v>
      </c>
      <c r="U28" s="7" t="s">
        <v>539</v>
      </c>
      <c r="V28" s="7" t="s">
        <v>312</v>
      </c>
      <c r="W28" s="1"/>
      <c r="X28" s="1"/>
      <c r="Y28" s="1"/>
      <c r="Z28" s="1"/>
      <c r="AA28" s="1"/>
      <c r="AB28" s="1"/>
      <c r="AC28" s="1"/>
      <c r="AD28" s="1"/>
      <c r="AE28" s="1"/>
      <c r="AF28" s="1"/>
      <c r="AG28" s="1"/>
      <c r="AH28" s="1"/>
      <c r="AI28" s="1"/>
      <c r="AJ28" s="1"/>
      <c r="AK28" s="1"/>
      <c r="AL28" s="1"/>
      <c r="AM28" s="1"/>
    </row>
    <row r="29" spans="1:39" ht="14" x14ac:dyDescent="0.2">
      <c r="A29" s="3" t="s">
        <v>925</v>
      </c>
      <c r="B29" s="7" t="s">
        <v>209</v>
      </c>
      <c r="C29" s="7" t="s">
        <v>326</v>
      </c>
      <c r="D29" s="7" t="s">
        <v>327</v>
      </c>
      <c r="E29" s="7" t="s">
        <v>257</v>
      </c>
      <c r="F29" s="7" t="s">
        <v>366</v>
      </c>
      <c r="G29" s="7" t="s">
        <v>217</v>
      </c>
      <c r="H29" s="7" t="s">
        <v>290</v>
      </c>
      <c r="I29" s="7" t="s">
        <v>268</v>
      </c>
      <c r="J29" s="7" t="s">
        <v>335</v>
      </c>
      <c r="K29" s="7" t="s">
        <v>223</v>
      </c>
      <c r="L29" s="7" t="s">
        <v>478</v>
      </c>
      <c r="M29" s="7" t="s">
        <v>304</v>
      </c>
      <c r="N29" s="7" t="s">
        <v>933</v>
      </c>
      <c r="O29" s="7" t="s">
        <v>478</v>
      </c>
      <c r="P29" s="7" t="s">
        <v>260</v>
      </c>
      <c r="Q29" s="7" t="s">
        <v>258</v>
      </c>
      <c r="R29" s="7" t="s">
        <v>934</v>
      </c>
      <c r="S29" s="7" t="s">
        <v>351</v>
      </c>
      <c r="T29" s="7" t="s">
        <v>289</v>
      </c>
      <c r="U29" s="7" t="s">
        <v>616</v>
      </c>
      <c r="V29" s="7" t="s">
        <v>397</v>
      </c>
      <c r="W29" s="1"/>
      <c r="X29" s="1"/>
      <c r="Y29" s="1"/>
      <c r="Z29" s="1"/>
      <c r="AA29" s="1"/>
      <c r="AB29" s="1"/>
      <c r="AC29" s="1"/>
      <c r="AD29" s="1"/>
      <c r="AE29" s="1"/>
      <c r="AF29" s="1"/>
      <c r="AG29" s="1"/>
      <c r="AH29" s="1"/>
      <c r="AI29" s="1"/>
      <c r="AJ29" s="1"/>
      <c r="AK29" s="1"/>
      <c r="AL29" s="1"/>
      <c r="AM29" s="1"/>
    </row>
    <row r="30" spans="1:39" ht="14" x14ac:dyDescent="0.2">
      <c r="A30" s="3" t="s">
        <v>225</v>
      </c>
      <c r="B30" s="7">
        <f>SUM(B28+B29)</f>
        <v>0.68700000000000006</v>
      </c>
      <c r="C30" s="7">
        <f t="shared" ref="C30:V30" si="3">SUM(C28+C29)</f>
        <v>0.67700000000000005</v>
      </c>
      <c r="D30" s="7">
        <f t="shared" si="3"/>
        <v>0.72100000000000009</v>
      </c>
      <c r="E30" s="7">
        <f t="shared" si="3"/>
        <v>0.6379999999999999</v>
      </c>
      <c r="F30" s="7">
        <f t="shared" si="3"/>
        <v>0.67500000000000004</v>
      </c>
      <c r="G30" s="7">
        <f t="shared" si="3"/>
        <v>0.68500000000000005</v>
      </c>
      <c r="H30" s="7">
        <f t="shared" si="3"/>
        <v>0.61</v>
      </c>
      <c r="I30" s="7">
        <f t="shared" si="3"/>
        <v>0.78699999999999992</v>
      </c>
      <c r="J30" s="7">
        <f t="shared" si="3"/>
        <v>0.68300000000000005</v>
      </c>
      <c r="K30" s="7">
        <f t="shared" si="3"/>
        <v>0.78700000000000003</v>
      </c>
      <c r="L30" s="7">
        <f t="shared" si="3"/>
        <v>0.7410000000000001</v>
      </c>
      <c r="M30" s="7">
        <f t="shared" si="3"/>
        <v>0.67300000000000004</v>
      </c>
      <c r="N30" s="7">
        <v>0.76600000000000001</v>
      </c>
      <c r="O30" s="7">
        <f t="shared" si="3"/>
        <v>0.60199999999999998</v>
      </c>
      <c r="P30" s="7">
        <f t="shared" si="3"/>
        <v>0.78600000000000003</v>
      </c>
      <c r="Q30" s="7">
        <f t="shared" si="3"/>
        <v>0.66900000000000004</v>
      </c>
      <c r="R30" s="7">
        <f t="shared" si="3"/>
        <v>0.80400000000000005</v>
      </c>
      <c r="S30" s="7">
        <f t="shared" si="3"/>
        <v>0.53200000000000003</v>
      </c>
      <c r="T30" s="7">
        <f t="shared" si="3"/>
        <v>0.78400000000000003</v>
      </c>
      <c r="U30" s="7">
        <f t="shared" si="3"/>
        <v>0.51500000000000001</v>
      </c>
      <c r="V30" s="7">
        <f t="shared" si="3"/>
        <v>0.48699999999999999</v>
      </c>
      <c r="W30" s="7" t="s">
        <v>112</v>
      </c>
      <c r="X30" s="7" t="s">
        <v>112</v>
      </c>
      <c r="Y30" s="7" t="s">
        <v>112</v>
      </c>
      <c r="Z30" s="7" t="s">
        <v>112</v>
      </c>
      <c r="AA30" s="7" t="s">
        <v>112</v>
      </c>
      <c r="AB30" s="7" t="s">
        <v>112</v>
      </c>
      <c r="AC30" s="7" t="s">
        <v>112</v>
      </c>
      <c r="AD30" s="7" t="s">
        <v>112</v>
      </c>
      <c r="AE30" s="7" t="s">
        <v>112</v>
      </c>
      <c r="AF30" s="7" t="s">
        <v>112</v>
      </c>
      <c r="AG30" s="7" t="s">
        <v>112</v>
      </c>
      <c r="AH30" s="7" t="s">
        <v>112</v>
      </c>
      <c r="AI30" s="7" t="s">
        <v>112</v>
      </c>
      <c r="AJ30" s="7" t="s">
        <v>112</v>
      </c>
      <c r="AK30" s="7" t="s">
        <v>112</v>
      </c>
      <c r="AL30" s="7" t="s">
        <v>112</v>
      </c>
      <c r="AM30" s="1"/>
    </row>
    <row r="31" spans="1:39" x14ac:dyDescent="0.15">
      <c r="A31" s="1"/>
      <c r="B31" s="1"/>
      <c r="C31" s="1"/>
      <c r="D31" s="1"/>
      <c r="E31" s="1"/>
      <c r="F31" s="1"/>
      <c r="G31" s="1"/>
      <c r="H31" s="1"/>
      <c r="I31" s="1"/>
      <c r="J31" s="1"/>
      <c r="K31" s="1"/>
      <c r="L31" s="1"/>
      <c r="M31" s="1"/>
      <c r="N31" s="1"/>
      <c r="O31" s="1"/>
      <c r="P31" s="1"/>
      <c r="Q31" s="1"/>
      <c r="R31" s="1"/>
      <c r="S31" s="1"/>
      <c r="T31" s="1"/>
      <c r="U31" s="1"/>
      <c r="V31" s="1"/>
      <c r="W31" s="9"/>
      <c r="X31" s="9"/>
      <c r="Y31" s="9"/>
      <c r="Z31" s="9"/>
      <c r="AA31" s="9"/>
      <c r="AB31" s="9"/>
      <c r="AC31" s="9"/>
      <c r="AD31" s="9"/>
      <c r="AE31" s="9"/>
      <c r="AF31" s="9"/>
      <c r="AG31" s="9"/>
      <c r="AH31" s="9"/>
      <c r="AI31" s="9"/>
      <c r="AJ31" s="9"/>
      <c r="AK31" s="9"/>
      <c r="AL31" s="9"/>
      <c r="AM31" s="1"/>
    </row>
    <row r="32" spans="1:39" ht="14" x14ac:dyDescent="0.2">
      <c r="A32" s="3" t="s">
        <v>160</v>
      </c>
      <c r="B32" s="3" t="s">
        <v>3</v>
      </c>
      <c r="C32" s="3"/>
      <c r="D32" s="3" t="s">
        <v>3</v>
      </c>
      <c r="E32" s="3" t="s">
        <v>3</v>
      </c>
      <c r="F32" s="3" t="s">
        <v>3</v>
      </c>
      <c r="G32" s="3" t="s">
        <v>3</v>
      </c>
      <c r="H32" s="3" t="s">
        <v>3</v>
      </c>
      <c r="I32" s="3" t="s">
        <v>3</v>
      </c>
      <c r="J32" s="3" t="s">
        <v>3</v>
      </c>
      <c r="K32" s="3" t="s">
        <v>3</v>
      </c>
      <c r="L32" s="3" t="s">
        <v>3</v>
      </c>
      <c r="M32" s="3" t="s">
        <v>3</v>
      </c>
      <c r="N32" s="3" t="s">
        <v>3</v>
      </c>
      <c r="O32" s="3" t="s">
        <v>3</v>
      </c>
      <c r="P32" s="3" t="s">
        <v>3</v>
      </c>
      <c r="Q32" s="3" t="s">
        <v>3</v>
      </c>
      <c r="R32" s="3" t="s">
        <v>3</v>
      </c>
      <c r="S32" s="3" t="s">
        <v>3</v>
      </c>
      <c r="T32" s="3" t="s">
        <v>3</v>
      </c>
      <c r="U32" s="3" t="s">
        <v>3</v>
      </c>
      <c r="V32" s="3" t="s">
        <v>3</v>
      </c>
      <c r="W32" s="3" t="s">
        <v>3</v>
      </c>
      <c r="X32" s="3" t="s">
        <v>3</v>
      </c>
      <c r="Y32" s="3" t="s">
        <v>3</v>
      </c>
      <c r="Z32" s="3" t="s">
        <v>3</v>
      </c>
      <c r="AA32" s="3" t="s">
        <v>3</v>
      </c>
      <c r="AB32" s="3" t="s">
        <v>3</v>
      </c>
      <c r="AC32" s="3" t="s">
        <v>3</v>
      </c>
      <c r="AD32" s="3" t="s">
        <v>3</v>
      </c>
      <c r="AE32" s="3" t="s">
        <v>3</v>
      </c>
      <c r="AF32" s="3" t="s">
        <v>3</v>
      </c>
      <c r="AG32" s="3" t="s">
        <v>3</v>
      </c>
      <c r="AH32" s="3" t="s">
        <v>3</v>
      </c>
      <c r="AI32" s="3"/>
      <c r="AJ32" s="1"/>
      <c r="AK32" s="1"/>
      <c r="AL32" s="1"/>
      <c r="AM32" s="1"/>
    </row>
    <row r="33" spans="1:39" ht="28" x14ac:dyDescent="0.2">
      <c r="A33" s="3" t="s">
        <v>6</v>
      </c>
      <c r="B33" s="3" t="s">
        <v>7</v>
      </c>
      <c r="C33" s="3" t="s">
        <v>8</v>
      </c>
      <c r="D33" s="3" t="s">
        <v>9</v>
      </c>
      <c r="E33" s="3" t="s">
        <v>10</v>
      </c>
      <c r="F33" s="3" t="s">
        <v>11</v>
      </c>
      <c r="G33" s="3" t="s">
        <v>12</v>
      </c>
      <c r="H33" s="3" t="s">
        <v>13</v>
      </c>
      <c r="I33" s="3" t="s">
        <v>14</v>
      </c>
      <c r="J33" s="3" t="s">
        <v>15</v>
      </c>
      <c r="K33" s="3" t="s">
        <v>16</v>
      </c>
      <c r="L33" s="3" t="s">
        <v>17</v>
      </c>
      <c r="M33" s="3" t="s">
        <v>18</v>
      </c>
      <c r="N33" s="3" t="s">
        <v>143</v>
      </c>
      <c r="O33" s="3" t="s">
        <v>77</v>
      </c>
      <c r="P33" s="3" t="s">
        <v>78</v>
      </c>
      <c r="Q33" s="3" t="s">
        <v>79</v>
      </c>
      <c r="R33" s="3" t="s">
        <v>80</v>
      </c>
      <c r="S33" s="3" t="s">
        <v>118</v>
      </c>
      <c r="T33" s="3" t="s">
        <v>117</v>
      </c>
      <c r="U33" s="3" t="s">
        <v>871</v>
      </c>
      <c r="V33" s="3" t="s">
        <v>142</v>
      </c>
      <c r="W33" s="3" t="s">
        <v>161</v>
      </c>
      <c r="X33" s="3" t="s">
        <v>162</v>
      </c>
      <c r="Y33" s="3" t="s">
        <v>163</v>
      </c>
      <c r="Z33" s="3" t="s">
        <v>164</v>
      </c>
      <c r="AA33" s="3" t="s">
        <v>165</v>
      </c>
      <c r="AB33" s="3" t="s">
        <v>166</v>
      </c>
      <c r="AC33" s="3" t="s">
        <v>169</v>
      </c>
      <c r="AD33" s="3" t="s">
        <v>170</v>
      </c>
      <c r="AE33" s="3" t="s">
        <v>171</v>
      </c>
      <c r="AF33" s="3" t="s">
        <v>172</v>
      </c>
      <c r="AG33" s="3" t="s">
        <v>173</v>
      </c>
      <c r="AH33" s="10" t="s">
        <v>872</v>
      </c>
      <c r="AI33" s="3" t="s">
        <v>186</v>
      </c>
      <c r="AJ33" s="3" t="s">
        <v>167</v>
      </c>
      <c r="AK33" s="3" t="s">
        <v>427</v>
      </c>
      <c r="AL33" s="3" t="s">
        <v>187</v>
      </c>
      <c r="AM33" s="1"/>
    </row>
    <row r="34" spans="1:39" ht="14" x14ac:dyDescent="0.2">
      <c r="A34" s="3" t="s">
        <v>918</v>
      </c>
      <c r="B34" s="7" t="s">
        <v>935</v>
      </c>
      <c r="C34" s="7" t="s">
        <v>218</v>
      </c>
      <c r="D34" s="7" t="s">
        <v>458</v>
      </c>
      <c r="E34" s="7" t="s">
        <v>936</v>
      </c>
      <c r="F34" s="7" t="s">
        <v>937</v>
      </c>
      <c r="G34" s="7" t="s">
        <v>374</v>
      </c>
      <c r="H34" s="7" t="s">
        <v>938</v>
      </c>
      <c r="I34" s="7" t="s">
        <v>929</v>
      </c>
      <c r="J34" s="7" t="s">
        <v>642</v>
      </c>
      <c r="K34" s="7" t="s">
        <v>715</v>
      </c>
      <c r="L34" s="7" t="s">
        <v>693</v>
      </c>
      <c r="M34" s="7" t="s">
        <v>939</v>
      </c>
      <c r="N34" s="7" t="s">
        <v>940</v>
      </c>
      <c r="O34" s="7" t="s">
        <v>557</v>
      </c>
      <c r="P34" s="7" t="s">
        <v>941</v>
      </c>
      <c r="Q34" s="7" t="s">
        <v>928</v>
      </c>
      <c r="R34" s="7" t="s">
        <v>942</v>
      </c>
      <c r="S34" s="7" t="s">
        <v>267</v>
      </c>
      <c r="T34" s="7" t="s">
        <v>642</v>
      </c>
      <c r="U34" s="7" t="s">
        <v>309</v>
      </c>
      <c r="V34" s="7" t="s">
        <v>212</v>
      </c>
      <c r="W34" s="7" t="s">
        <v>881</v>
      </c>
      <c r="X34" s="7" t="s">
        <v>258</v>
      </c>
      <c r="Y34" s="7" t="s">
        <v>275</v>
      </c>
      <c r="Z34" s="7" t="s">
        <v>642</v>
      </c>
      <c r="AA34" s="7" t="s">
        <v>943</v>
      </c>
      <c r="AB34" s="7" t="s">
        <v>460</v>
      </c>
      <c r="AC34" s="7" t="s">
        <v>642</v>
      </c>
      <c r="AD34" s="7" t="s">
        <v>594</v>
      </c>
      <c r="AE34" s="7" t="s">
        <v>939</v>
      </c>
      <c r="AF34" s="7" t="s">
        <v>671</v>
      </c>
      <c r="AG34" s="7" t="s">
        <v>944</v>
      </c>
      <c r="AH34" s="7" t="s">
        <v>945</v>
      </c>
      <c r="AJ34" s="1"/>
      <c r="AK34" s="1"/>
      <c r="AL34" s="1"/>
      <c r="AM34" s="1"/>
    </row>
    <row r="35" spans="1:39" ht="14" x14ac:dyDescent="0.2">
      <c r="A35" s="3" t="s">
        <v>925</v>
      </c>
      <c r="B35" s="7" t="s">
        <v>784</v>
      </c>
      <c r="C35" s="7" t="s">
        <v>548</v>
      </c>
      <c r="D35" s="7" t="s">
        <v>382</v>
      </c>
      <c r="E35" s="7" t="s">
        <v>271</v>
      </c>
      <c r="F35" s="7" t="s">
        <v>262</v>
      </c>
      <c r="G35" s="7" t="s">
        <v>199</v>
      </c>
      <c r="H35" s="7" t="s">
        <v>946</v>
      </c>
      <c r="I35" s="7" t="s">
        <v>355</v>
      </c>
      <c r="J35" s="7" t="s">
        <v>335</v>
      </c>
      <c r="K35" s="7" t="s">
        <v>343</v>
      </c>
      <c r="L35" s="7" t="s">
        <v>548</v>
      </c>
      <c r="M35" s="7" t="s">
        <v>497</v>
      </c>
      <c r="N35" s="7" t="s">
        <v>513</v>
      </c>
      <c r="O35" s="7" t="s">
        <v>569</v>
      </c>
      <c r="P35" s="7" t="s">
        <v>439</v>
      </c>
      <c r="Q35" s="7" t="s">
        <v>518</v>
      </c>
      <c r="R35" s="7" t="s">
        <v>267</v>
      </c>
      <c r="S35" s="7" t="s">
        <v>178</v>
      </c>
      <c r="T35" s="7" t="s">
        <v>512</v>
      </c>
      <c r="U35" s="7" t="s">
        <v>647</v>
      </c>
      <c r="V35" s="7" t="s">
        <v>864</v>
      </c>
      <c r="W35" s="7" t="s">
        <v>124</v>
      </c>
      <c r="X35" s="7" t="s">
        <v>647</v>
      </c>
      <c r="Y35" s="7" t="s">
        <v>615</v>
      </c>
      <c r="Z35" s="7" t="s">
        <v>70</v>
      </c>
      <c r="AA35" s="7" t="s">
        <v>547</v>
      </c>
      <c r="AB35" s="7" t="s">
        <v>202</v>
      </c>
      <c r="AC35" s="7" t="s">
        <v>549</v>
      </c>
      <c r="AD35" s="7" t="s">
        <v>498</v>
      </c>
      <c r="AE35" s="7" t="s">
        <v>720</v>
      </c>
      <c r="AF35" s="7" t="s">
        <v>947</v>
      </c>
      <c r="AG35" s="7" t="s">
        <v>65</v>
      </c>
      <c r="AH35" s="7" t="s">
        <v>948</v>
      </c>
      <c r="AJ35" s="1"/>
      <c r="AK35" s="1"/>
      <c r="AL35" s="1"/>
      <c r="AM35" s="1"/>
    </row>
    <row r="36" spans="1:39" ht="14" x14ac:dyDescent="0.2">
      <c r="A36" s="3" t="s">
        <v>7</v>
      </c>
      <c r="B36" s="7">
        <f>SUM(B34+B35)</f>
        <v>0.67599999999999993</v>
      </c>
      <c r="C36" s="7">
        <f t="shared" ref="C36:AG36" si="4">SUM(C34+C35)</f>
        <v>0.65700000000000003</v>
      </c>
      <c r="D36" s="7">
        <f t="shared" si="4"/>
        <v>0.60799999999999998</v>
      </c>
      <c r="E36" s="7">
        <f t="shared" si="4"/>
        <v>0.72399999999999998</v>
      </c>
      <c r="F36" s="7">
        <f t="shared" si="4"/>
        <v>0.65300000000000002</v>
      </c>
      <c r="G36" s="7">
        <f t="shared" si="4"/>
        <v>0.60299999999999998</v>
      </c>
      <c r="H36" s="7">
        <f t="shared" si="4"/>
        <v>0.64700000000000002</v>
      </c>
      <c r="I36" s="7">
        <f t="shared" si="4"/>
        <v>0.79</v>
      </c>
      <c r="J36" s="7">
        <f t="shared" si="4"/>
        <v>0.70500000000000007</v>
      </c>
      <c r="K36" s="7">
        <f t="shared" si="4"/>
        <v>0.77699999999999991</v>
      </c>
      <c r="L36" s="7">
        <f t="shared" si="4"/>
        <v>0.72900000000000009</v>
      </c>
      <c r="M36" s="7">
        <f t="shared" si="4"/>
        <v>0.69100000000000006</v>
      </c>
      <c r="N36" s="7">
        <f t="shared" si="4"/>
        <v>0.7430000000000001</v>
      </c>
      <c r="O36" s="7">
        <f t="shared" si="4"/>
        <v>0.66100000000000003</v>
      </c>
      <c r="P36" s="7">
        <f t="shared" si="4"/>
        <v>0.68700000000000006</v>
      </c>
      <c r="Q36" s="7">
        <f t="shared" si="4"/>
        <v>0.70299999999999996</v>
      </c>
      <c r="R36" s="7">
        <f t="shared" si="4"/>
        <v>0.81499999999999995</v>
      </c>
      <c r="S36" s="7">
        <f t="shared" si="4"/>
        <v>0.39600000000000002</v>
      </c>
      <c r="T36" s="7">
        <f t="shared" si="4"/>
        <v>0.72499999999999998</v>
      </c>
      <c r="U36" s="7">
        <f t="shared" si="4"/>
        <v>0.61299999999999999</v>
      </c>
      <c r="V36" s="7">
        <f t="shared" si="4"/>
        <v>0.47299999999999998</v>
      </c>
      <c r="W36" s="7">
        <f t="shared" si="4"/>
        <v>0.72899999999999998</v>
      </c>
      <c r="X36" s="7">
        <f t="shared" si="4"/>
        <v>0.45199999999999996</v>
      </c>
      <c r="Y36" s="7">
        <f t="shared" si="4"/>
        <v>0.66500000000000004</v>
      </c>
      <c r="Z36" s="7">
        <f t="shared" si="4"/>
        <v>0.61699999999999999</v>
      </c>
      <c r="AA36" s="7">
        <f t="shared" si="4"/>
        <v>0.78700000000000003</v>
      </c>
      <c r="AB36" s="7">
        <f t="shared" si="4"/>
        <v>0.63700000000000001</v>
      </c>
      <c r="AC36" s="7">
        <f t="shared" si="4"/>
        <v>0.70900000000000007</v>
      </c>
      <c r="AD36" s="7">
        <f t="shared" si="4"/>
        <v>0.70400000000000007</v>
      </c>
      <c r="AE36" s="7">
        <f t="shared" si="4"/>
        <v>0.64700000000000002</v>
      </c>
      <c r="AF36" s="7">
        <f t="shared" si="4"/>
        <v>0.52600000000000002</v>
      </c>
      <c r="AG36" s="7">
        <f t="shared" si="4"/>
        <v>0.78200000000000003</v>
      </c>
      <c r="AH36" s="7">
        <v>0.64500000000000002</v>
      </c>
      <c r="AI36" s="7" t="s">
        <v>112</v>
      </c>
      <c r="AJ36" s="7" t="s">
        <v>112</v>
      </c>
      <c r="AK36" s="7" t="s">
        <v>112</v>
      </c>
      <c r="AL36" s="7" t="s">
        <v>112</v>
      </c>
      <c r="AM36" s="1"/>
    </row>
    <row r="37" spans="1:39" ht="14" x14ac:dyDescent="0.2">
      <c r="A37" s="3"/>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1"/>
      <c r="AJ37" s="1"/>
      <c r="AK37" s="1"/>
      <c r="AL37" s="1"/>
      <c r="AM37" s="1"/>
    </row>
    <row r="38" spans="1:39" ht="14" x14ac:dyDescent="0.2">
      <c r="A38" s="3" t="s">
        <v>185</v>
      </c>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1"/>
      <c r="AM38" s="1"/>
    </row>
    <row r="39" spans="1:39" ht="14" x14ac:dyDescent="0.2">
      <c r="A39" s="3" t="s">
        <v>6</v>
      </c>
      <c r="B39" s="3" t="s">
        <v>7</v>
      </c>
      <c r="C39" s="3" t="s">
        <v>161</v>
      </c>
      <c r="D39" s="3" t="s">
        <v>117</v>
      </c>
      <c r="E39" s="3" t="s">
        <v>8</v>
      </c>
      <c r="F39" s="3" t="s">
        <v>871</v>
      </c>
      <c r="G39" s="3" t="s">
        <v>162</v>
      </c>
      <c r="H39" s="3" t="s">
        <v>163</v>
      </c>
      <c r="I39" s="3" t="s">
        <v>77</v>
      </c>
      <c r="J39" s="3" t="s">
        <v>164</v>
      </c>
      <c r="K39" s="3" t="s">
        <v>165</v>
      </c>
      <c r="L39" s="3" t="s">
        <v>186</v>
      </c>
      <c r="M39" s="3" t="s">
        <v>9</v>
      </c>
      <c r="N39" s="3" t="s">
        <v>166</v>
      </c>
      <c r="O39" s="3" t="s">
        <v>78</v>
      </c>
      <c r="P39" s="3" t="s">
        <v>10</v>
      </c>
      <c r="Q39" s="3" t="s">
        <v>142</v>
      </c>
      <c r="R39" s="3" t="s">
        <v>118</v>
      </c>
      <c r="S39" s="3" t="s">
        <v>11</v>
      </c>
      <c r="T39" s="3" t="s">
        <v>12</v>
      </c>
      <c r="U39" s="3" t="s">
        <v>167</v>
      </c>
      <c r="V39" s="3" t="s">
        <v>79</v>
      </c>
      <c r="W39" s="3" t="s">
        <v>13</v>
      </c>
      <c r="X39" s="3" t="s">
        <v>168</v>
      </c>
      <c r="Y39" s="3" t="s">
        <v>14</v>
      </c>
      <c r="Z39" s="3" t="s">
        <v>187</v>
      </c>
      <c r="AA39" s="3" t="s">
        <v>80</v>
      </c>
      <c r="AB39" s="3" t="s">
        <v>169</v>
      </c>
      <c r="AC39" s="3" t="s">
        <v>15</v>
      </c>
      <c r="AD39" s="3" t="s">
        <v>170</v>
      </c>
      <c r="AE39" s="3" t="s">
        <v>171</v>
      </c>
      <c r="AF39" s="3" t="s">
        <v>16</v>
      </c>
      <c r="AG39" s="3" t="s">
        <v>172</v>
      </c>
      <c r="AH39" s="3" t="s">
        <v>173</v>
      </c>
      <c r="AI39" s="3" t="s">
        <v>17</v>
      </c>
      <c r="AJ39" s="3" t="s">
        <v>18</v>
      </c>
      <c r="AK39" s="3" t="s">
        <v>143</v>
      </c>
      <c r="AL39" s="3" t="s">
        <v>872</v>
      </c>
      <c r="AM39" s="1"/>
    </row>
    <row r="40" spans="1:39" ht="14" x14ac:dyDescent="0.2">
      <c r="A40" s="3" t="s">
        <v>918</v>
      </c>
      <c r="B40" s="7" t="s">
        <v>754</v>
      </c>
      <c r="C40" s="7" t="s">
        <v>364</v>
      </c>
      <c r="D40" s="7" t="s">
        <v>712</v>
      </c>
      <c r="E40" s="7" t="s">
        <v>641</v>
      </c>
      <c r="F40" s="7" t="s">
        <v>244</v>
      </c>
      <c r="G40" s="7" t="s">
        <v>665</v>
      </c>
      <c r="H40" s="7" t="s">
        <v>554</v>
      </c>
      <c r="I40" s="7" t="s">
        <v>367</v>
      </c>
      <c r="J40" s="7" t="s">
        <v>942</v>
      </c>
      <c r="K40" s="7" t="s">
        <v>632</v>
      </c>
      <c r="L40" s="7" t="s">
        <v>921</v>
      </c>
      <c r="M40" s="7" t="s">
        <v>736</v>
      </c>
      <c r="N40" s="7" t="s">
        <v>220</v>
      </c>
      <c r="O40" s="7" t="s">
        <v>928</v>
      </c>
      <c r="P40" s="7" t="s">
        <v>458</v>
      </c>
      <c r="Q40" s="7" t="s">
        <v>715</v>
      </c>
      <c r="R40" s="7" t="s">
        <v>989</v>
      </c>
      <c r="S40" s="7" t="s">
        <v>624</v>
      </c>
      <c r="T40" s="7" t="s">
        <v>906</v>
      </c>
      <c r="U40" s="7" t="s">
        <v>888</v>
      </c>
      <c r="V40" s="7" t="s">
        <v>349</v>
      </c>
      <c r="W40" s="7" t="s">
        <v>554</v>
      </c>
      <c r="X40" s="7" t="s">
        <v>485</v>
      </c>
      <c r="Y40" s="7" t="s">
        <v>990</v>
      </c>
      <c r="Z40" s="7" t="s">
        <v>221</v>
      </c>
      <c r="AA40" s="7" t="s">
        <v>746</v>
      </c>
      <c r="AB40" s="7" t="s">
        <v>705</v>
      </c>
      <c r="AC40" s="7" t="s">
        <v>991</v>
      </c>
      <c r="AD40" s="7" t="s">
        <v>623</v>
      </c>
      <c r="AE40" s="7" t="s">
        <v>286</v>
      </c>
      <c r="AF40" s="7" t="s">
        <v>942</v>
      </c>
      <c r="AG40" s="7" t="s">
        <v>587</v>
      </c>
      <c r="AH40" s="7" t="s">
        <v>756</v>
      </c>
      <c r="AI40" s="7" t="s">
        <v>938</v>
      </c>
      <c r="AJ40" s="7" t="s">
        <v>641</v>
      </c>
      <c r="AK40" s="7" t="s">
        <v>921</v>
      </c>
      <c r="AL40" s="7" t="s">
        <v>992</v>
      </c>
      <c r="AM40" s="1"/>
    </row>
    <row r="41" spans="1:39" ht="14" x14ac:dyDescent="0.2">
      <c r="A41" s="3" t="s">
        <v>925</v>
      </c>
      <c r="B41" s="7" t="s">
        <v>372</v>
      </c>
      <c r="C41" s="7" t="s">
        <v>910</v>
      </c>
      <c r="D41" s="7" t="s">
        <v>913</v>
      </c>
      <c r="E41" s="7" t="s">
        <v>313</v>
      </c>
      <c r="F41" s="7" t="s">
        <v>321</v>
      </c>
      <c r="G41" s="7" t="s">
        <v>200</v>
      </c>
      <c r="H41" s="7" t="s">
        <v>975</v>
      </c>
      <c r="I41" s="7" t="s">
        <v>733</v>
      </c>
      <c r="J41" s="7" t="s">
        <v>348</v>
      </c>
      <c r="K41" s="7" t="s">
        <v>606</v>
      </c>
      <c r="L41" s="7" t="s">
        <v>453</v>
      </c>
      <c r="M41" s="7" t="s">
        <v>907</v>
      </c>
      <c r="N41" s="7" t="s">
        <v>926</v>
      </c>
      <c r="O41" s="7" t="s">
        <v>232</v>
      </c>
      <c r="P41" s="7" t="s">
        <v>993</v>
      </c>
      <c r="Q41" s="7" t="s">
        <v>513</v>
      </c>
      <c r="R41" s="7" t="s">
        <v>70</v>
      </c>
      <c r="S41" s="7" t="s">
        <v>994</v>
      </c>
      <c r="T41" s="7" t="s">
        <v>365</v>
      </c>
      <c r="U41" s="7" t="s">
        <v>729</v>
      </c>
      <c r="V41" s="7" t="s">
        <v>720</v>
      </c>
      <c r="W41" s="7" t="s">
        <v>268</v>
      </c>
      <c r="X41" s="7" t="s">
        <v>758</v>
      </c>
      <c r="Y41" s="7" t="s">
        <v>392</v>
      </c>
      <c r="Z41" s="7" t="s">
        <v>721</v>
      </c>
      <c r="AA41" s="7" t="s">
        <v>796</v>
      </c>
      <c r="AB41" s="7" t="s">
        <v>513</v>
      </c>
      <c r="AC41" s="7" t="s">
        <v>438</v>
      </c>
      <c r="AD41" s="7" t="s">
        <v>470</v>
      </c>
      <c r="AE41" s="7" t="s">
        <v>399</v>
      </c>
      <c r="AF41" s="7" t="s">
        <v>729</v>
      </c>
      <c r="AG41" s="7" t="s">
        <v>863</v>
      </c>
      <c r="AH41" s="7" t="s">
        <v>758</v>
      </c>
      <c r="AI41" s="7" t="s">
        <v>452</v>
      </c>
      <c r="AJ41" s="7" t="s">
        <v>482</v>
      </c>
      <c r="AK41" s="7" t="s">
        <v>390</v>
      </c>
      <c r="AL41" s="7" t="s">
        <v>995</v>
      </c>
      <c r="AM41" s="1"/>
    </row>
    <row r="42" spans="1:39" ht="14" x14ac:dyDescent="0.2">
      <c r="A42" s="3" t="s">
        <v>7</v>
      </c>
      <c r="B42" s="1">
        <f>SUM(B40+B41)</f>
        <v>0.67300000000000004</v>
      </c>
      <c r="C42" s="1">
        <f t="shared" ref="C42:AK42" si="5">SUM(C40+C41)</f>
        <v>0.65</v>
      </c>
      <c r="D42" s="1">
        <f t="shared" si="5"/>
        <v>0.7430000000000001</v>
      </c>
      <c r="E42" s="1">
        <f t="shared" si="5"/>
        <v>0.69200000000000006</v>
      </c>
      <c r="F42" s="1">
        <f t="shared" si="5"/>
        <v>0.59899999999999998</v>
      </c>
      <c r="G42" s="1">
        <f t="shared" si="5"/>
        <v>0.52700000000000002</v>
      </c>
      <c r="H42" s="1">
        <f t="shared" si="5"/>
        <v>0.73599999999999999</v>
      </c>
      <c r="I42" s="1">
        <f t="shared" si="5"/>
        <v>0.51800000000000002</v>
      </c>
      <c r="J42" s="1">
        <f t="shared" si="5"/>
        <v>0.63700000000000001</v>
      </c>
      <c r="K42" s="1">
        <f t="shared" si="5"/>
        <v>0.64800000000000002</v>
      </c>
      <c r="L42" s="1">
        <f t="shared" si="5"/>
        <v>0.77800000000000002</v>
      </c>
      <c r="M42" s="1">
        <f t="shared" si="5"/>
        <v>0.66500000000000004</v>
      </c>
      <c r="N42" s="1">
        <f t="shared" si="5"/>
        <v>0.55899999999999994</v>
      </c>
      <c r="O42" s="1">
        <f t="shared" si="5"/>
        <v>0.66100000000000003</v>
      </c>
      <c r="P42" s="1">
        <f t="shared" si="5"/>
        <v>0.70799999999999996</v>
      </c>
      <c r="Q42" s="1">
        <f t="shared" si="5"/>
        <v>0.624</v>
      </c>
      <c r="R42" s="1">
        <f t="shared" si="5"/>
        <v>0.58099999999999996</v>
      </c>
      <c r="S42" s="1">
        <f t="shared" si="5"/>
        <v>0.72199999999999998</v>
      </c>
      <c r="T42" s="1">
        <f t="shared" si="5"/>
        <v>0.69000000000000006</v>
      </c>
      <c r="U42" s="1">
        <f t="shared" si="5"/>
        <v>0.66100000000000003</v>
      </c>
      <c r="V42" s="1">
        <f t="shared" si="5"/>
        <v>0.58099999999999996</v>
      </c>
      <c r="W42" s="1">
        <f t="shared" si="5"/>
        <v>0.71399999999999997</v>
      </c>
      <c r="X42" s="1">
        <f t="shared" si="5"/>
        <v>0.85199999999999998</v>
      </c>
      <c r="Y42" s="1">
        <f t="shared" si="5"/>
        <v>0.83299999999999996</v>
      </c>
      <c r="Z42" s="1">
        <f t="shared" si="5"/>
        <v>0.67599999999999993</v>
      </c>
      <c r="AA42" s="1">
        <f t="shared" si="5"/>
        <v>0.83800000000000008</v>
      </c>
      <c r="AB42" s="1">
        <f t="shared" si="5"/>
        <v>0.60499999999999998</v>
      </c>
      <c r="AC42" s="1">
        <f t="shared" si="5"/>
        <v>0.73399999999999999</v>
      </c>
      <c r="AD42" s="1">
        <f t="shared" si="5"/>
        <v>0.61599999999999999</v>
      </c>
      <c r="AE42" s="1">
        <f t="shared" si="5"/>
        <v>0.58699999999999997</v>
      </c>
      <c r="AF42" s="1">
        <f t="shared" si="5"/>
        <v>0.627</v>
      </c>
      <c r="AG42" s="1">
        <f t="shared" si="5"/>
        <v>0.59899999999999998</v>
      </c>
      <c r="AH42" s="1">
        <f t="shared" si="5"/>
        <v>0.752</v>
      </c>
      <c r="AI42" s="1">
        <f t="shared" si="5"/>
        <v>0.66500000000000004</v>
      </c>
      <c r="AJ42" s="1">
        <f t="shared" si="5"/>
        <v>0.65100000000000002</v>
      </c>
      <c r="AK42" s="1">
        <f t="shared" si="5"/>
        <v>0.70500000000000007</v>
      </c>
      <c r="AL42" s="1">
        <v>0.66200000000000003</v>
      </c>
      <c r="AM42" s="1"/>
    </row>
    <row r="43" spans="1:39"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row>
    <row r="44" spans="1:39"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row>
    <row r="45" spans="1:39"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row>
    <row r="46" spans="1:39" ht="14" x14ac:dyDescent="0.2">
      <c r="A46" s="3" t="s">
        <v>949</v>
      </c>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row>
    <row r="47" spans="1:39" ht="14" x14ac:dyDescent="0.2">
      <c r="A47" s="3" t="s">
        <v>1010</v>
      </c>
      <c r="B47" s="6" t="s">
        <v>1028</v>
      </c>
      <c r="C47" s="1"/>
      <c r="D47" s="9"/>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row>
    <row r="48" spans="1:39" ht="14" x14ac:dyDescent="0.2">
      <c r="A48" s="3" t="s">
        <v>1011</v>
      </c>
      <c r="B48" s="6" t="s">
        <v>1029</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row>
    <row r="49" spans="1:39" ht="14" x14ac:dyDescent="0.2">
      <c r="A49" s="3" t="s">
        <v>1012</v>
      </c>
      <c r="B49" s="6" t="s">
        <v>1028</v>
      </c>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row>
    <row r="50" spans="1:39" ht="14" x14ac:dyDescent="0.2">
      <c r="A50" s="3" t="s">
        <v>1013</v>
      </c>
      <c r="B50" s="6" t="s">
        <v>1028</v>
      </c>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row>
    <row r="51" spans="1:39" ht="14" x14ac:dyDescent="0.2">
      <c r="A51" s="19" t="s">
        <v>1014</v>
      </c>
      <c r="B51" s="6" t="s">
        <v>1028</v>
      </c>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row>
    <row r="52" spans="1:39" ht="14" x14ac:dyDescent="0.2">
      <c r="A52" s="19" t="s">
        <v>1015</v>
      </c>
      <c r="B52" s="6" t="s">
        <v>1030</v>
      </c>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row>
    <row r="53" spans="1:39"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row>
    <row r="54" spans="1:39"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row>
    <row r="55" spans="1:39"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row>
    <row r="56" spans="1:39"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row>
    <row r="57" spans="1:39"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row>
    <row r="58" spans="1:39"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Attend Demonstration</vt:lpstr>
      <vt:lpstr>Interest in Politics</vt:lpstr>
      <vt:lpstr>Name Local Councilor </vt:lpstr>
      <vt:lpstr>Name MP</vt:lpstr>
      <vt:lpstr>Name Finance Minister</vt:lpstr>
      <vt:lpstr>Radio News</vt:lpstr>
      <vt:lpstr>Television News</vt:lpstr>
      <vt:lpstr>Internet News</vt:lpstr>
      <vt:lpstr>Discuss Political Matters</vt:lpstr>
      <vt:lpstr>Attend Community Meeting</vt:lpstr>
      <vt:lpstr>Membership in Development Asc.</vt:lpstr>
    </vt:vector>
  </TitlesOfParts>
  <Company>jds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Jaime</dc:creator>
  <cp:lastModifiedBy>Microsoft Office User</cp:lastModifiedBy>
  <dcterms:created xsi:type="dcterms:W3CDTF">2011-08-17T13:13:41Z</dcterms:created>
  <dcterms:modified xsi:type="dcterms:W3CDTF">2017-10-29T23:32:43Z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eaab8463-a740-41cc-9af6-fa757d291311</vt:lpwstr>
  </property>
</Properties>
</file>